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4.lkrow.lokal\Profile\carsten.boeder\Downloads\"/>
    </mc:Choice>
  </mc:AlternateContent>
  <bookViews>
    <workbookView xWindow="240" yWindow="45" windowWidth="28380" windowHeight="12660"/>
  </bookViews>
  <sheets>
    <sheet name="Antragsunterlagen" sheetId="1" r:id="rId1"/>
    <sheet name="Versionshinweise" sheetId="6" r:id="rId2"/>
    <sheet name="Koordinantenliste" sheetId="5" r:id="rId3"/>
    <sheet name="Hinweise sonstige Unterlagen" sheetId="2" r:id="rId4"/>
    <sheet name="Muster Erklärung Rückbau" sheetId="3" r:id="rId5"/>
    <sheet name="nachgereichte Unterlagen" sheetId="4" r:id="rId6"/>
  </sheets>
  <definedNames>
    <definedName name="_xlnm._FilterDatabase" localSheetId="0" hidden="1">Antragsunterlagen!$H$2:$I$2</definedName>
  </definedNames>
  <calcPr calcId="162913"/>
</workbook>
</file>

<file path=xl/calcChain.xml><?xml version="1.0" encoding="utf-8"?>
<calcChain xmlns="http://schemas.openxmlformats.org/spreadsheetml/2006/main">
  <c r="V17" i="5" l="1"/>
  <c r="X17" i="5" s="1"/>
  <c r="V18" i="5"/>
  <c r="X18" i="5"/>
  <c r="V19" i="5"/>
  <c r="X19" i="5" s="1"/>
  <c r="V20" i="5"/>
  <c r="X20" i="5"/>
  <c r="V21" i="5"/>
  <c r="X21" i="5" s="1"/>
  <c r="V22" i="5"/>
  <c r="X22" i="5"/>
  <c r="V23" i="5"/>
  <c r="X23" i="5" s="1"/>
  <c r="V24" i="5"/>
  <c r="X24" i="5"/>
  <c r="V25" i="5"/>
  <c r="X25" i="5" s="1"/>
  <c r="V26" i="5"/>
  <c r="X26" i="5"/>
  <c r="V27" i="5"/>
  <c r="X27" i="5" s="1"/>
  <c r="V28" i="5"/>
  <c r="X28" i="5"/>
  <c r="V29" i="5"/>
  <c r="X29" i="5" s="1"/>
  <c r="V30" i="5"/>
  <c r="X30" i="5"/>
  <c r="V31" i="5"/>
  <c r="X31" i="5" s="1"/>
  <c r="V32" i="5"/>
  <c r="X32" i="5"/>
  <c r="V33" i="5"/>
  <c r="X33" i="5" s="1"/>
  <c r="V34" i="5"/>
  <c r="X34" i="5"/>
  <c r="V35" i="5"/>
  <c r="X35" i="5" s="1"/>
  <c r="V36" i="5"/>
  <c r="X36" i="5"/>
  <c r="V37" i="5"/>
  <c r="X37" i="5" s="1"/>
  <c r="V38" i="5"/>
  <c r="X38" i="5"/>
  <c r="V39" i="5"/>
  <c r="X39" i="5" s="1"/>
  <c r="V40" i="5"/>
  <c r="X40" i="5"/>
  <c r="J16" i="5"/>
  <c r="J17" i="5"/>
  <c r="J18" i="5"/>
  <c r="J19" i="5"/>
  <c r="J20" i="5"/>
  <c r="J21" i="5"/>
  <c r="J22" i="5"/>
  <c r="J23" i="5"/>
  <c r="J24" i="5"/>
  <c r="J25" i="5"/>
  <c r="J26" i="5"/>
  <c r="J27" i="5"/>
  <c r="J28" i="5"/>
  <c r="J29" i="5"/>
  <c r="J30" i="5"/>
  <c r="J31" i="5"/>
  <c r="J32" i="5"/>
  <c r="J33" i="5"/>
  <c r="J34" i="5"/>
  <c r="J35" i="5"/>
  <c r="J36" i="5"/>
  <c r="J37" i="5"/>
  <c r="J38" i="5"/>
  <c r="J39" i="5"/>
  <c r="J40" i="5"/>
  <c r="V16" i="5" l="1"/>
  <c r="X16" i="5" s="1"/>
  <c r="J15" i="5"/>
  <c r="V15" i="5" s="1"/>
  <c r="X15" i="5" s="1"/>
  <c r="I181" i="1" l="1"/>
  <c r="I160" i="1" l="1"/>
  <c r="I161" i="1"/>
  <c r="I3" i="1" l="1"/>
  <c r="I198" i="1"/>
  <c r="I197" i="1"/>
  <c r="I196" i="1"/>
  <c r="I51" i="1" l="1"/>
  <c r="I132" i="1"/>
  <c r="I179" i="1" l="1"/>
  <c r="I180" i="1"/>
  <c r="I175" i="1"/>
  <c r="I174" i="1" l="1"/>
  <c r="I176" i="1"/>
  <c r="I177" i="1"/>
  <c r="I178" i="1"/>
  <c r="I173" i="1"/>
  <c r="I172" i="1"/>
  <c r="I142" i="1" l="1"/>
  <c r="I143" i="1"/>
  <c r="I145" i="1"/>
  <c r="I146" i="1"/>
  <c r="I147" i="1"/>
  <c r="I135" i="1"/>
  <c r="I136" i="1"/>
  <c r="I137" i="1"/>
  <c r="I138" i="1"/>
  <c r="I134" i="1"/>
  <c r="I139" i="1"/>
  <c r="I140" i="1"/>
  <c r="I141" i="1"/>
  <c r="I133" i="1"/>
  <c r="I94" i="1"/>
  <c r="I95" i="1"/>
  <c r="I89" i="1"/>
  <c r="I84" i="1"/>
  <c r="I80" i="1"/>
  <c r="I75" i="1"/>
  <c r="I57" i="1" l="1"/>
  <c r="I123" i="1" l="1"/>
  <c r="W2" i="4" l="1"/>
  <c r="W1" i="4"/>
  <c r="I7" i="1" l="1"/>
  <c r="I148" i="1" l="1"/>
  <c r="H121" i="1" l="1"/>
  <c r="I121" i="1" s="1"/>
  <c r="I5" i="1" l="1"/>
  <c r="I6" i="1"/>
  <c r="I9" i="1"/>
  <c r="I10" i="1"/>
  <c r="I12" i="1"/>
  <c r="I16" i="1"/>
  <c r="I17" i="1"/>
  <c r="I18" i="1"/>
  <c r="I19" i="1"/>
  <c r="I23" i="1"/>
  <c r="I25" i="1"/>
  <c r="I26" i="1"/>
  <c r="I27" i="1"/>
  <c r="I28" i="1"/>
  <c r="I29" i="1"/>
  <c r="I32" i="1"/>
  <c r="I34" i="1"/>
  <c r="I35" i="1"/>
  <c r="I36" i="1"/>
  <c r="I37" i="1"/>
  <c r="I38" i="1"/>
  <c r="I39" i="1"/>
  <c r="I40" i="1"/>
  <c r="I41" i="1"/>
  <c r="I43" i="1"/>
  <c r="I44" i="1"/>
  <c r="I45" i="1"/>
  <c r="I46" i="1"/>
  <c r="I48" i="1"/>
  <c r="I49" i="1"/>
  <c r="I50" i="1"/>
  <c r="I52" i="1"/>
  <c r="I54" i="1"/>
  <c r="I55" i="1"/>
  <c r="I56" i="1"/>
  <c r="I59" i="1"/>
  <c r="I61" i="1"/>
  <c r="I62" i="1"/>
  <c r="I63" i="1"/>
  <c r="I64" i="1"/>
  <c r="I65" i="1"/>
  <c r="I66" i="1"/>
  <c r="I67" i="1"/>
  <c r="I68" i="1"/>
  <c r="I69" i="1"/>
  <c r="I70" i="1"/>
  <c r="I71" i="1"/>
  <c r="I72" i="1"/>
  <c r="I73" i="1"/>
  <c r="I74" i="1"/>
  <c r="I76" i="1"/>
  <c r="I77" i="1"/>
  <c r="I78" i="1"/>
  <c r="I79" i="1"/>
  <c r="I81" i="1"/>
  <c r="I82" i="1"/>
  <c r="I83" i="1"/>
  <c r="I85" i="1"/>
  <c r="I86" i="1"/>
  <c r="I87" i="1"/>
  <c r="I88" i="1"/>
  <c r="I91" i="1"/>
  <c r="I92" i="1"/>
  <c r="I93" i="1"/>
  <c r="I96" i="1"/>
  <c r="I97" i="1"/>
  <c r="I110" i="1"/>
  <c r="I111" i="1"/>
  <c r="I112" i="1"/>
  <c r="I113" i="1"/>
  <c r="I114" i="1"/>
  <c r="I115" i="1"/>
  <c r="I116" i="1"/>
  <c r="I117" i="1"/>
  <c r="I118" i="1"/>
  <c r="I119" i="1"/>
  <c r="I120" i="1"/>
  <c r="I122" i="1"/>
  <c r="I144" i="1"/>
  <c r="I124" i="1"/>
  <c r="I125" i="1"/>
  <c r="I126" i="1"/>
  <c r="I149" i="1"/>
  <c r="I150" i="1"/>
  <c r="I151" i="1"/>
  <c r="I156" i="1"/>
  <c r="I159" i="1"/>
  <c r="I162" i="1"/>
  <c r="I163" i="1"/>
  <c r="I164" i="1"/>
  <c r="I165" i="1"/>
  <c r="I166" i="1"/>
  <c r="I167" i="1"/>
  <c r="I168" i="1"/>
  <c r="I169" i="1"/>
  <c r="I170" i="1"/>
  <c r="I171" i="1"/>
  <c r="I208" i="1"/>
  <c r="I209" i="1"/>
</calcChain>
</file>

<file path=xl/comments1.xml><?xml version="1.0" encoding="utf-8"?>
<comments xmlns="http://schemas.openxmlformats.org/spreadsheetml/2006/main">
  <authors>
    <author>Böder Carsten</author>
    <author>Boeder Carsten</author>
  </authors>
  <commentList>
    <comment ref="Q1" authorId="0" shapeId="0">
      <text>
        <r>
          <rPr>
            <b/>
            <sz val="9"/>
            <color indexed="81"/>
            <rFont val="Segoe UI"/>
            <family val="2"/>
          </rPr>
          <t>Böder Carsten:</t>
        </r>
        <r>
          <rPr>
            <sz val="9"/>
            <color indexed="81"/>
            <rFont val="Segoe UI"/>
            <family val="2"/>
          </rPr>
          <t xml:space="preserve">
"erl."  macht die Zeile grün</t>
        </r>
      </text>
    </comment>
    <comment ref="H2" authorId="1" shapeId="0">
      <text>
        <r>
          <rPr>
            <b/>
            <sz val="8"/>
            <color indexed="81"/>
            <rFont val="Tahoma"/>
            <family val="2"/>
          </rPr>
          <t xml:space="preserve">Abkürzungen:
</t>
        </r>
        <r>
          <rPr>
            <sz val="8"/>
            <color indexed="81"/>
            <rFont val="Tahoma"/>
            <family val="2"/>
          </rPr>
          <t xml:space="preserve">A  = Alternative
bB = bei Bedarf
J = Ja
N = Nein (ergibt sich nur aus ELIA)
Z  = zusätzlich zu ELIA
</t>
        </r>
      </text>
    </comment>
  </commentList>
</comments>
</file>

<file path=xl/comments2.xml><?xml version="1.0" encoding="utf-8"?>
<comments xmlns="http://schemas.openxmlformats.org/spreadsheetml/2006/main">
  <authors>
    <author>Boeder Carsten</author>
  </authors>
  <commentList>
    <comment ref="C1" authorId="0" shapeId="0">
      <text>
        <r>
          <rPr>
            <b/>
            <sz val="8"/>
            <color indexed="81"/>
            <rFont val="Tahoma"/>
            <family val="2"/>
          </rPr>
          <t xml:space="preserve">Abkürzungen:
</t>
        </r>
        <r>
          <rPr>
            <sz val="8"/>
            <color indexed="81"/>
            <rFont val="Tahoma"/>
            <family val="2"/>
          </rPr>
          <t xml:space="preserve">A  = Alternative
bB = bei Bedarf
J = Ja
N = Nein (ergibt sich nur aus ELIA)
Z  = zusätzlich zu ELIA
</t>
        </r>
      </text>
    </comment>
  </commentList>
</comments>
</file>

<file path=xl/comments3.xml><?xml version="1.0" encoding="utf-8"?>
<comments xmlns="http://schemas.openxmlformats.org/spreadsheetml/2006/main">
  <authors>
    <author>Böder Carsten</author>
  </authors>
  <commentList>
    <comment ref="S9" authorId="0" shapeId="0">
      <text>
        <r>
          <rPr>
            <b/>
            <sz val="9"/>
            <color indexed="81"/>
            <rFont val="Segoe UI"/>
            <family val="2"/>
          </rPr>
          <t>Böder Carsten:
Umweltrelevante Unterlagen  in "überholte" Unterlagen ablegen</t>
        </r>
      </text>
    </comment>
  </commentList>
</comments>
</file>

<file path=xl/sharedStrings.xml><?xml version="1.0" encoding="utf-8"?>
<sst xmlns="http://schemas.openxmlformats.org/spreadsheetml/2006/main" count="1077" uniqueCount="610">
  <si>
    <t>Kap.</t>
  </si>
  <si>
    <t>Inhalt</t>
  </si>
  <si>
    <t>Datum</t>
  </si>
  <si>
    <t>Seiten</t>
  </si>
  <si>
    <t>J</t>
  </si>
  <si>
    <t>0.</t>
  </si>
  <si>
    <t>Inhaltsverzeichnis</t>
  </si>
  <si>
    <t>1.</t>
  </si>
  <si>
    <t>Antrag</t>
  </si>
  <si>
    <t xml:space="preserve">Genehmigungsantrag nach BImSchG </t>
  </si>
  <si>
    <t xml:space="preserve">Kurzbeschreibung </t>
  </si>
  <si>
    <t>bB</t>
  </si>
  <si>
    <t>2.</t>
  </si>
  <si>
    <t>Lagepläne</t>
  </si>
  <si>
    <t xml:space="preserve">Lageplan 1:5.000 </t>
  </si>
  <si>
    <t xml:space="preserve">Werkslage- und Gebäudeplan vom Planer zu erstellen </t>
  </si>
  <si>
    <t>Auszug aus gültigem Flächennutzungs- oder Bebauungsplan oder Satzungen nach §§ 34, 35 BauGB</t>
  </si>
  <si>
    <t>Z</t>
  </si>
  <si>
    <t>Verkabelungsplan Windpark 1.5:000</t>
  </si>
  <si>
    <t>Kompensationsflächen 1.5:000</t>
  </si>
  <si>
    <t>vgl. Kap. 13.6</t>
  </si>
  <si>
    <t>-</t>
  </si>
  <si>
    <t>3.</t>
  </si>
  <si>
    <t>Anlage und Betrieb</t>
  </si>
  <si>
    <t>Beschreibung der zum Betrieb erforderlichen technischen Einrichtungen und Nebeneinrichtungen sowie der vorgesehenen Verfahren</t>
  </si>
  <si>
    <t xml:space="preserve">Angaben zu verwendeten und anfallenden Energien </t>
  </si>
  <si>
    <t xml:space="preserve">Gliederung der Anlage in Anlagenteile und Betriebseinheiten </t>
  </si>
  <si>
    <t xml:space="preserve">Betriebsgebäude, Maschinen, Apparate und Behälter </t>
  </si>
  <si>
    <t xml:space="preserve">Angaben zu gehandhabten, eingesetzten und entstehenden Stoffen inklusive Abwasser und Abfall und deren Stoffströmen </t>
  </si>
  <si>
    <t xml:space="preserve">Maschinenaufstellungspläne </t>
  </si>
  <si>
    <t>N</t>
  </si>
  <si>
    <t>Maschinenzeichnungen</t>
  </si>
  <si>
    <t>Vgl. Kap. 12.3</t>
  </si>
  <si>
    <t xml:space="preserve">Fließbilder </t>
  </si>
  <si>
    <t xml:space="preserve">Grundfließbild mit Zusatzinformationen nach DIN EN ISO 10628 </t>
  </si>
  <si>
    <t xml:space="preserve">Verfahrensfließbild nach DIN EN ISO 10628 </t>
  </si>
  <si>
    <t xml:space="preserve">Rohrleitungs- und Instrumentenfließbilder (R+I) </t>
  </si>
  <si>
    <t>Sonstiges</t>
  </si>
  <si>
    <t>4.</t>
  </si>
  <si>
    <t>Emissionen und Immissionen im Einwirkungsbereich der Anlage</t>
  </si>
  <si>
    <t xml:space="preserve">Betriebszustand und Emissionen von staub-, gas- und aerosolförmigen luftverunreinigenden Stoffen sowie Gerüchen </t>
  </si>
  <si>
    <t xml:space="preserve">Betriebszustand und Schallemissionen </t>
  </si>
  <si>
    <t xml:space="preserve">Quellenplan Schallemissionen/Erschütterungen </t>
  </si>
  <si>
    <t>Nachweis des Schallleistungspegels von vermessenen Anlagen</t>
  </si>
  <si>
    <t>Unterlagen zur Abschaltung</t>
  </si>
  <si>
    <t>Unterlagen zur Abschaltregelung</t>
  </si>
  <si>
    <t xml:space="preserve">Vorgesehene Maßnahmen zur Überwachung aller Emissionen </t>
  </si>
  <si>
    <t>Betriebliches Monitoringkonzept</t>
  </si>
  <si>
    <t>5.</t>
  </si>
  <si>
    <t>Messung von Emissionen und Immissionen sowie Emissionsminderung</t>
  </si>
  <si>
    <t xml:space="preserve">Fließbilder über Erfassung, Führung und Behandlung der Abgasströme </t>
  </si>
  <si>
    <t xml:space="preserve">Zeichnungen Abluft-/Abgasreinigungssystem </t>
  </si>
  <si>
    <t xml:space="preserve">Abluft-/Abgasreinigung </t>
  </si>
  <si>
    <t>6.</t>
  </si>
  <si>
    <t>Anlagensicherheit</t>
  </si>
  <si>
    <t xml:space="preserve">Anwendbarkeit der Störfall-Verordnung </t>
  </si>
  <si>
    <t xml:space="preserve">Technische und organisatorische Schutzmaßnahmen zur Verhinderung und Begrenzung von Störfällen </t>
  </si>
  <si>
    <t xml:space="preserve">Sicherheitsbericht, Weitergehende Information der Öffentlichkeit </t>
  </si>
  <si>
    <t>Angaben zum Blitzschutz</t>
  </si>
  <si>
    <t>Angaben zur Tages- und Nachtkennzeichnung</t>
  </si>
  <si>
    <t>7.</t>
  </si>
  <si>
    <t>Arbeitsschutz</t>
  </si>
  <si>
    <t xml:space="preserve">Vorgesehene Maßnahmen zum Arbeitsschutz </t>
  </si>
  <si>
    <t xml:space="preserve">Verwendung und Lagerung von Gefahrstoffen </t>
  </si>
  <si>
    <t xml:space="preserve">Explosionsschutz, Zonenplan </t>
  </si>
  <si>
    <t xml:space="preserve">Handbuch der Windkraftanlage </t>
  </si>
  <si>
    <t>8.</t>
  </si>
  <si>
    <t>Betriebseinstellung</t>
  </si>
  <si>
    <t xml:space="preserve">Vorgesehene Maßnahmen für den Fall der Betriebseinstellung (§ 5 Abs. 3 BImSchG) </t>
  </si>
  <si>
    <t xml:space="preserve">Berechnung der Rückbaukosten, Angabe der geplanten Sicherstellung </t>
  </si>
  <si>
    <t>Verpflichtungserklärung über Abbau der Windenergieanlagen, Gebäude, Trafostationen, befestigte Flächen, Zuwegungen nach Betriebseinstellung</t>
  </si>
  <si>
    <t>9.</t>
  </si>
  <si>
    <t>Abfälle</t>
  </si>
  <si>
    <t xml:space="preserve">Vorgesehene Maßnahmen zur Vermeidung, Verwertung oder Beseitigung von Abfällen </t>
  </si>
  <si>
    <t>10.</t>
  </si>
  <si>
    <t>Abwasser</t>
  </si>
  <si>
    <t xml:space="preserve">Allgemeine Angaben zur Abwasserwirtschaft </t>
  </si>
  <si>
    <t>Entwässerungsplan</t>
  </si>
  <si>
    <t xml:space="preserve">Beschreibung der abwasserrelevanten Vorgänge </t>
  </si>
  <si>
    <t xml:space="preserve">Angaben zu gehandhabten Stoffen </t>
  </si>
  <si>
    <t xml:space="preserve">Maßnahmen zur Vermeidung von Abwasser </t>
  </si>
  <si>
    <t xml:space="preserve">Maßnahmen zur Überwachung der Abwasserströme </t>
  </si>
  <si>
    <t xml:space="preserve">Angaben zum Abwasser am Ort des Abwasseranfalls und vor der Vermischung </t>
  </si>
  <si>
    <t xml:space="preserve">Abwassertechnisches Fließbild </t>
  </si>
  <si>
    <t xml:space="preserve">Abwasseranfall und Charakteristik des Rohabwassers </t>
  </si>
  <si>
    <t xml:space="preserve">Abwasserbehandlung </t>
  </si>
  <si>
    <t xml:space="preserve">Auswirkungen auf Gewässer bei Direkteinleitung </t>
  </si>
  <si>
    <t xml:space="preserve">Niederschlagsentwässerung </t>
  </si>
  <si>
    <t>11.</t>
  </si>
  <si>
    <t>Umgang mit wassergefährdenden Stoffen</t>
  </si>
  <si>
    <t xml:space="preserve">Beschreibung wassergefährdender Stoffe, mit denen umgegangen wird </t>
  </si>
  <si>
    <t xml:space="preserve">Anlagen zum Lagern flüssiger wassergefährdender Stoffe </t>
  </si>
  <si>
    <t xml:space="preserve">Anlagen zum Lagern fester wassergefährdender Stoffe </t>
  </si>
  <si>
    <t xml:space="preserve">Anlagen zum Abfüllen/Umschlagen wassergefährdender flüssiger Stoffe </t>
  </si>
  <si>
    <t xml:space="preserve">Anlagen zum Herstellen, Behandeln und Verwenden wassergefährdender Stoffe (HBV-Anlagen) </t>
  </si>
  <si>
    <t xml:space="preserve">Rohrleitungsanlagen zum Transport wassergefährdender Stoffe </t>
  </si>
  <si>
    <t xml:space="preserve">Anlagen zur Zurückhaltung von mit wassergefährdenden Stoffen verunrei­nigtem Löschwasser (Löschwasser-Rückhalteeinrichtungen) </t>
  </si>
  <si>
    <t>12.</t>
  </si>
  <si>
    <t>Bauvorlagen und Unterlagen zum Brandschutz</t>
  </si>
  <si>
    <t xml:space="preserve">Antragsformular für den baulichen Teil </t>
  </si>
  <si>
    <t>Abweichungsanträge mit Begründung (§ 66 Abs. 2 NBauO)</t>
  </si>
  <si>
    <t xml:space="preserve">Nachweis der Vorlageberechtigung nach § 53 NBauO </t>
  </si>
  <si>
    <t xml:space="preserve">Einfacher oder qualifizierter Lageplan </t>
  </si>
  <si>
    <t>vgl. Kap. 3</t>
  </si>
  <si>
    <t>Bauzeichnungen und -beschreibungen</t>
  </si>
  <si>
    <t xml:space="preserve">Baubeschreibungen der Windenergieanlage </t>
  </si>
  <si>
    <t>Berechnungen</t>
  </si>
  <si>
    <t xml:space="preserve">Berechnung des Bruttorauminhaltes (DIN 277) </t>
  </si>
  <si>
    <t xml:space="preserve">Berechnung der Grund- und Geschossflächen bzw. Baumassen (§ 2 Abs. 1 Nr. 8 BauVorlVO) </t>
  </si>
  <si>
    <t xml:space="preserve">Berechnung der Geschosse, die keine Vollgeschosse sind </t>
  </si>
  <si>
    <t xml:space="preserve">Nachweis der notwendigen Einstellplätze (§ 9 Abs. 1 S. 2 Nr. 3 BauVorlVO) </t>
  </si>
  <si>
    <t>Bautechnische Nachweise</t>
  </si>
  <si>
    <t>Aufstellung/Nachweis der Herstellungskosten</t>
  </si>
  <si>
    <t>13.</t>
  </si>
  <si>
    <t xml:space="preserve">Natur, Landschaft und Arten- und Bodenschutz </t>
  </si>
  <si>
    <t xml:space="preserve">Angaben zum Betriebsgrundstück und zur Wasserversorgung sowie zu Natur, Landschaft und Bodenschutz </t>
  </si>
  <si>
    <t xml:space="preserve">Berechnung der naturschutzrechtlichen Ersatzzahlung </t>
  </si>
  <si>
    <t>14.</t>
  </si>
  <si>
    <t>Umweltverträglichkeitsprüfung (UVP)</t>
  </si>
  <si>
    <t xml:space="preserve">Klärung des UVP-Erfordernisses </t>
  </si>
  <si>
    <t>15.</t>
  </si>
  <si>
    <t>Chemikaliensicherheit</t>
  </si>
  <si>
    <t xml:space="preserve">REACH-Pflichten </t>
  </si>
  <si>
    <t xml:space="preserve">Ozonschicht- und klimaschädliche Stoffe </t>
  </si>
  <si>
    <t xml:space="preserve">Sonstiges </t>
  </si>
  <si>
    <t>Beschreibung der erforderlich wegebaulichen Maßnahmen (vorh. Wege, neue Wege, verstärkte Wege) sowie der Sicherstellung</t>
  </si>
  <si>
    <t>17.</t>
  </si>
  <si>
    <t>Wasserrecht</t>
  </si>
  <si>
    <t>Wasserrechtlicher Antrag zur Gewässerkreuzung</t>
  </si>
  <si>
    <t>Beschreibung und Zeichnung der notwendigen genehmigungspflichtigen Maßnahmen</t>
  </si>
  <si>
    <t>Nachweis der Flächenverfügbarkeit</t>
  </si>
  <si>
    <t>Luftfahrt</t>
  </si>
  <si>
    <t>j</t>
  </si>
  <si>
    <t>Hinweise:</t>
  </si>
  <si>
    <t>Anmerkungen</t>
  </si>
  <si>
    <t>1.2</t>
  </si>
  <si>
    <t>1.1</t>
  </si>
  <si>
    <t>Erforder-lichkeit</t>
  </si>
  <si>
    <t>Zum Zeitpunkt der Genehmigung aktuell. Bitte dann auch digital vorlegen, damit das in den Genehmigungsbescheid eingebaut werden kann.</t>
  </si>
  <si>
    <t xml:space="preserve">*  Im förmlichen Verfahren zwingend, im vereinf. Verfahren empfehlenswert.                                                                                                                              
*  Bitte zum Inhalt § 4 (3) 9. BImSchV beachten (eine Kurzbeschreibung nach BImSchG ist keine kurze Zusammenfassung der Baubeschreibung). 
*  Ggfls. Einbau einer verkleinerten Karte (ist oft aussagekräftiger als eine textliche Lagebeschreibung) </t>
  </si>
  <si>
    <t>·    </t>
  </si>
  <si>
    <t>2.1</t>
  </si>
  <si>
    <t>2.2</t>
  </si>
  <si>
    <t>2.3</t>
  </si>
  <si>
    <t>Filter Ausdruck (korrigierbar)</t>
  </si>
  <si>
    <t>Abschn.</t>
  </si>
  <si>
    <t>2.4</t>
  </si>
  <si>
    <t>2.5</t>
  </si>
  <si>
    <t>2.6</t>
  </si>
  <si>
    <t>3.1</t>
  </si>
  <si>
    <t>3.2</t>
  </si>
  <si>
    <t>3.3</t>
  </si>
  <si>
    <t>frei formulieren</t>
  </si>
  <si>
    <t>Formular 3.5 ausfüllen</t>
  </si>
  <si>
    <t>nicht erforderlich!</t>
  </si>
  <si>
    <t>* Ist nach § 4a 9. BImSchV erforderlich                                                
* frei formulieren</t>
  </si>
  <si>
    <t>3.4</t>
  </si>
  <si>
    <t>3.5</t>
  </si>
  <si>
    <t>3.5.1</t>
  </si>
  <si>
    <t>3.6</t>
  </si>
  <si>
    <t>3.7</t>
  </si>
  <si>
    <t>3.8</t>
  </si>
  <si>
    <t>3.8.1</t>
  </si>
  <si>
    <t>3.8.2</t>
  </si>
  <si>
    <t>3.8.3</t>
  </si>
  <si>
    <t>3.9</t>
  </si>
  <si>
    <t>* Nur erforderlich, wenn weder Schall- noch Schattenwurfgutachten erforderlich sind.       
* frei formulieren</t>
  </si>
  <si>
    <t>4.1</t>
  </si>
  <si>
    <t>4.2</t>
  </si>
  <si>
    <t>4.3</t>
  </si>
  <si>
    <t xml:space="preserve">nicht erforderlich! </t>
  </si>
  <si>
    <t>4.4</t>
  </si>
  <si>
    <t>4.5</t>
  </si>
  <si>
    <t>4.6</t>
  </si>
  <si>
    <t>4.6.1</t>
  </si>
  <si>
    <t>Formular 4.5 ausfüllen</t>
  </si>
  <si>
    <t>A</t>
  </si>
  <si>
    <t>4.6.2</t>
  </si>
  <si>
    <t xml:space="preserve">Quellenverzeichnis Emissionen von staub-, gas- und aerosolförmigen luftverunreinigenden Stoffen sowie Gerüchen </t>
  </si>
  <si>
    <t>4.7</t>
  </si>
  <si>
    <t>4.7.1</t>
  </si>
  <si>
    <t>4.8</t>
  </si>
  <si>
    <t>Nur falls erforderlich</t>
  </si>
  <si>
    <t>5.1</t>
  </si>
  <si>
    <t>5.2</t>
  </si>
  <si>
    <t>5.3</t>
  </si>
  <si>
    <t>5.4</t>
  </si>
  <si>
    <t>5.5</t>
  </si>
  <si>
    <t xml:space="preserve">Vorgesehene Maßnahmen zum Schutz vor und zur Vorsorge gegen schädliche Umwelteinwirkungen, insbesondere zur Verminderung der Emissionen sowie zur Messung von Emissionen und Immissionen </t>
  </si>
  <si>
    <t>Gemäß § 4b 9. BImSchV zwingend erforderlich</t>
  </si>
  <si>
    <t>6.1</t>
  </si>
  <si>
    <t>6.2</t>
  </si>
  <si>
    <t>6.3</t>
  </si>
  <si>
    <t>6.4</t>
  </si>
  <si>
    <t xml:space="preserve">Vorgesehene Maßnahmen zum Schutz der Allgemeinheit und der Nachbarschaft vor sonstigen Gefahren, erheblichen Nachteilen und erheblichen Belästigungen </t>
  </si>
  <si>
    <t>Entfällt i.d.R. auf Grund des Ergebnisses 6.1</t>
  </si>
  <si>
    <t>* frei formulieren                                                                                                                                                     
* Bitte zum Brandschutz ggfls. auf Kap. 12 verweisen.</t>
  </si>
  <si>
    <t>TB</t>
  </si>
  <si>
    <t>7.1</t>
  </si>
  <si>
    <t>7.2</t>
  </si>
  <si>
    <t>7.3</t>
  </si>
  <si>
    <t>7.4</t>
  </si>
  <si>
    <t>frei formulieren (TB)</t>
  </si>
  <si>
    <t>Formular 7.2 ausfüllen</t>
  </si>
  <si>
    <t>entfällt</t>
  </si>
  <si>
    <t>8.1</t>
  </si>
  <si>
    <t>8.2</t>
  </si>
  <si>
    <r>
      <t>3.</t>
    </r>
    <r>
      <rPr>
        <sz val="7"/>
        <color theme="1"/>
        <rFont val="Times New Roman"/>
        <family val="1"/>
      </rPr>
      <t xml:space="preserve">     </t>
    </r>
    <r>
      <rPr>
        <sz val="10"/>
        <color theme="1"/>
        <rFont val="Arial"/>
        <family val="2"/>
      </rPr>
      <t xml:space="preserve">Diese Vereinbarung gilt auch für und gegen einen möglichen Rechtsnachfolger. Ich verpflichte mich, Rechtsnachfolger über die bestehende öffentlich-rechtliche Rückbauverpflichtung zu unterrichten. </t>
    </r>
  </si>
  <si>
    <r>
      <t>4.</t>
    </r>
    <r>
      <rPr>
        <sz val="7"/>
        <color theme="1"/>
        <rFont val="Times New Roman"/>
        <family val="1"/>
      </rPr>
      <t xml:space="preserve">     </t>
    </r>
    <r>
      <rPr>
        <sz val="10"/>
        <color theme="1"/>
        <rFont val="Arial"/>
        <family val="2"/>
      </rPr>
      <t xml:space="preserve">Die Einhaltung der Rückbauverpflichtung wird außerdem durch eine Baulast nach § 81 NBauO auf dem Baugrundstück sichergestellt. </t>
    </r>
  </si>
  <si>
    <r>
      <t>5.</t>
    </r>
    <r>
      <rPr>
        <sz val="7"/>
        <color theme="1"/>
        <rFont val="Times New Roman"/>
        <family val="1"/>
      </rPr>
      <t xml:space="preserve">     </t>
    </r>
    <r>
      <rPr>
        <sz val="10"/>
        <color theme="1"/>
        <rFont val="Arial"/>
        <family val="2"/>
      </rPr>
      <t>Diese Erklärung wird Bestandteil der Genehmigung.</t>
    </r>
  </si>
  <si>
    <r>
      <t>1.</t>
    </r>
    <r>
      <rPr>
        <sz val="7"/>
        <color theme="1"/>
        <rFont val="Times New Roman"/>
        <family val="1"/>
      </rPr>
      <t xml:space="preserve">     </t>
    </r>
    <r>
      <rPr>
        <sz val="10"/>
        <color theme="1"/>
        <rFont val="Arial"/>
        <family val="2"/>
      </rPr>
      <t>Hiermit verpflichte ich mich entsprechend den Regelungen des § 35 Abs. 5 Satz 2 BauGB, die vorbezeichnete Anlage nach dauerhafter Aufgabe der Nutzung (Näheres hierzu regelt die noch zu erteilende Genehmigung) oder bei rechtskräftiger Feststellung der Rechtswidrigkeit der Anlage (z.B. nach Nutzungsänderung) vollständig zurückzubauen und die Bodenversiegelungen zu beseitigen.</t>
    </r>
  </si>
  <si>
    <t>Angabe Antragsteller, Bauvorhaben, Lage</t>
  </si>
  <si>
    <t>Unterschrift, Datum</t>
  </si>
  <si>
    <r>
      <t>2.</t>
    </r>
    <r>
      <rPr>
        <sz val="7"/>
        <color theme="1"/>
        <rFont val="Times New Roman"/>
        <family val="1"/>
      </rPr>
      <t xml:space="preserve">     </t>
    </r>
    <r>
      <rPr>
        <sz val="10"/>
        <color theme="1"/>
        <rFont val="Arial"/>
        <family val="2"/>
      </rPr>
      <t>Der Rückbau wird in geeigneter Form (z.B. durch eine Bankbürgschaft in ausreichender Höhe) abgesichert. Bei einem Betreiberwechsel bleibt die Sicherung der Rückbauverpflichtung so lange bestehen, bis vom neuen Betreiber eine ausreichende Sicherheitsleistung vorgelegt wird.</t>
    </r>
  </si>
  <si>
    <t>KLICK zum Muster</t>
  </si>
  <si>
    <t>9.1</t>
  </si>
  <si>
    <t>9.2</t>
  </si>
  <si>
    <t>9.3</t>
  </si>
  <si>
    <t>9.4</t>
  </si>
  <si>
    <t>nur beim Rückbau vorhandener Alt-Anlagen</t>
  </si>
  <si>
    <t>10.1</t>
  </si>
  <si>
    <t>10.2</t>
  </si>
  <si>
    <t>10.3</t>
  </si>
  <si>
    <t>10.4</t>
  </si>
  <si>
    <t>10.5</t>
  </si>
  <si>
    <t>10.6</t>
  </si>
  <si>
    <t>10.7</t>
  </si>
  <si>
    <t>10.8</t>
  </si>
  <si>
    <t>10.9</t>
  </si>
  <si>
    <t>10.10</t>
  </si>
  <si>
    <t>10.11</t>
  </si>
  <si>
    <t>10.12</t>
  </si>
  <si>
    <t>10.13</t>
  </si>
  <si>
    <t xml:space="preserve">frei formulieren </t>
  </si>
  <si>
    <t>i.d.R. nicht erforderlich!</t>
  </si>
  <si>
    <t xml:space="preserve">Quellenplan Emissionen von staub-, gas- und aerosolförmigen luftverunreinigenden Stoffen sowie Gerüchen </t>
  </si>
  <si>
    <t xml:space="preserve">Art und Ausmaß aller luftverunreinigenden Emissionen einschließlich Gerüchen, die voraussichtlich von der Anlage ausgehen werden </t>
  </si>
  <si>
    <t>11.1</t>
  </si>
  <si>
    <t>11.2</t>
  </si>
  <si>
    <t>11.3</t>
  </si>
  <si>
    <t>11.4</t>
  </si>
  <si>
    <t>11.5</t>
  </si>
  <si>
    <t>11.6</t>
  </si>
  <si>
    <t>11.7</t>
  </si>
  <si>
    <t>11.8</t>
  </si>
  <si>
    <t>Formular 11.1 ausfüllen</t>
  </si>
  <si>
    <t>12.1</t>
  </si>
  <si>
    <t>12.1.1</t>
  </si>
  <si>
    <t>12.1.2</t>
  </si>
  <si>
    <t>z.B. Kopie Eintragung Liste</t>
  </si>
  <si>
    <t>12.2</t>
  </si>
  <si>
    <t>12.3</t>
  </si>
  <si>
    <t>12.4</t>
  </si>
  <si>
    <t>12.5</t>
  </si>
  <si>
    <t>12.5.1</t>
  </si>
  <si>
    <t>12.5.2</t>
  </si>
  <si>
    <t>12.5.3</t>
  </si>
  <si>
    <t>12.5.4</t>
  </si>
  <si>
    <t>12.6</t>
  </si>
  <si>
    <t>12.7</t>
  </si>
  <si>
    <t>12.8</t>
  </si>
  <si>
    <t>12.8.1</t>
  </si>
  <si>
    <t>12.8.2</t>
  </si>
  <si>
    <t>12.8.3</t>
  </si>
  <si>
    <t>12.9</t>
  </si>
  <si>
    <t>13.1</t>
  </si>
  <si>
    <t>13.2</t>
  </si>
  <si>
    <t>13.3</t>
  </si>
  <si>
    <t>13.4</t>
  </si>
  <si>
    <t>13.5</t>
  </si>
  <si>
    <t>Formular 13.1 ausfüllen</t>
  </si>
  <si>
    <t xml:space="preserve">Kompensation:                                                                                                                                               
* Ermittlung des notwendigen Kompensationsumfangs
* Lageplan der Kompensationsflächen                                                                                                                                               
* Beschreibung von Ausgleichs- und Ersatzmaßnahmen
* Angaben zur Herstellung und Sicherstellung der Maßnahmen </t>
  </si>
  <si>
    <t>* Bei nur kurzer Zwischenlagerung ggfls. vorher Erforderlichkeit klären.                                                                                                                                                  
* Baugenehmigungspflicht beachten
* Falls erforderlich (ansonsten reicht eine Aussage „kein Zwischenlager für Boden geplant“ bzw. „nur von..bis“) folgende Angaben:  voraussichtlicher Zeitraum, Nachweis der Lagerflächen (verkehrliche Erschließung, Lageplan, Flur u. Flurstücksnummern), Berechnung der entstehenden Volumen  und  Flächengröße/n,  Berechnung und Nachweis der erforderlichen Kompensation für die Bodenlagerflächen                                                                                                                                            
* Bei UVP-Relevanz in Kapitel 14 einordnen</t>
  </si>
  <si>
    <t>14.1</t>
  </si>
  <si>
    <t>14.2</t>
  </si>
  <si>
    <t>14.3</t>
  </si>
  <si>
    <t>14.4</t>
  </si>
  <si>
    <t>15.1</t>
  </si>
  <si>
    <t>15.2</t>
  </si>
  <si>
    <t>15.3</t>
  </si>
  <si>
    <t>nicht erforderlich</t>
  </si>
  <si>
    <t>16.1</t>
  </si>
  <si>
    <t>Darstellung der Zufahrt ab Autobahn ins Gebiet, insbesondere zum Schwerlastverkehr</t>
  </si>
  <si>
    <t>17.2</t>
  </si>
  <si>
    <t>Erforderlichkeit sollte vor Antragstellung mit den Luftverkehrsbehörden geklärt und abgestimmt sein</t>
  </si>
  <si>
    <r>
      <t xml:space="preserve">Bankbürgschaften, Sparbücher etc. zur </t>
    </r>
    <r>
      <rPr>
        <b/>
        <sz val="11"/>
        <color theme="1"/>
        <rFont val="Calibri"/>
        <family val="2"/>
        <scheme val="minor"/>
      </rPr>
      <t xml:space="preserve">Sicherung der Rückbauverpflichtung </t>
    </r>
    <r>
      <rPr>
        <sz val="11"/>
        <color theme="1"/>
        <rFont val="Calibri"/>
        <family val="2"/>
        <scheme val="minor"/>
      </rPr>
      <t>sowie ggfls. dazu passend:                                                                                                                                                     
*  Antrag, dass das erst vor Baubeginn vorgelegt werden braucht</t>
    </r>
  </si>
  <si>
    <t>Keine Antragsunterlagen, aber vorzulegen:</t>
  </si>
  <si>
    <r>
      <t xml:space="preserve">Unterlagen mit </t>
    </r>
    <r>
      <rPr>
        <b/>
        <sz val="11"/>
        <color theme="1"/>
        <rFont val="Calibri"/>
        <family val="2"/>
        <scheme val="minor"/>
      </rPr>
      <t>Betriebsgeheimnissen</t>
    </r>
  </si>
  <si>
    <t>Fragen</t>
  </si>
  <si>
    <t>Angaben des Vorhabensträgers zur Vorbereitung der Vorprüfung</t>
  </si>
  <si>
    <t>s. HsU</t>
  </si>
  <si>
    <t>* Kaufvertrag 1x ungeschwärzt                                                                                                                                                   
* Sonstige Unterlagen geschwärzt in den Ordnern                                                                                                                                                  
* § 10 Abs. 2 S. 2 BImSchG beachten!!</t>
  </si>
  <si>
    <t>!</t>
  </si>
  <si>
    <t>Muster bzw. Beispiele</t>
  </si>
  <si>
    <t>nicht mehr mit ausdrucken</t>
  </si>
  <si>
    <t>Angaben zu Zwischenlager von Bodenaushub (z.B. zum Bau von Fundamenten, Wegen, Kranstellflächen)</t>
  </si>
  <si>
    <t>ELIA Formular 1.1 ausfüllen, alternativ haben den auch einige Länder auf der Homepage (einfach nach BImSchG Antrag Formular suchen)</t>
  </si>
  <si>
    <t>* Formular 12.1 ausfüllen oder Link in nächster Zeile klicken
* bei BImSchG immer förmliches Baugenehmigungsverfahren</t>
  </si>
  <si>
    <t>* Vorstellbar als Betriebsgeheimnis bei Windrädern kann allenfalls der ggfls. zur Feststellung des Herstellungswerts vorzulegende, geschlossene Kauf- und Werkvertrag sein.
* In der Aufstellung ist sowohl der Gegenstand der Unterlagen (also z.B. „Kaufvertrag…“) als auch der Grund für die gewünschte Einstufung als Betriebsgeheimnis anzugeben. § 23 Abs. 2 UVPG ist zu beachten!</t>
  </si>
  <si>
    <t>Aufstellung aller erforderlichen Baulasten</t>
  </si>
  <si>
    <t>als Mail vorlegen reicht!</t>
  </si>
  <si>
    <r>
      <t xml:space="preserve">Formular der </t>
    </r>
    <r>
      <rPr>
        <b/>
        <sz val="11"/>
        <color theme="1"/>
        <rFont val="Calibri"/>
        <family val="2"/>
        <scheme val="minor"/>
      </rPr>
      <t>Bundesnetzagentur</t>
    </r>
    <r>
      <rPr>
        <sz val="11"/>
        <color theme="1"/>
        <rFont val="Calibri"/>
        <family val="2"/>
        <scheme val="minor"/>
      </rPr>
      <t xml:space="preserve"> zur Abfrage der Betreiber von Richtfunkstrecken</t>
    </r>
  </si>
  <si>
    <t>0.1</t>
  </si>
  <si>
    <t>Aktenzeichen</t>
  </si>
  <si>
    <t>63/</t>
  </si>
  <si>
    <t>Stand:</t>
  </si>
  <si>
    <t>Ausdruck:</t>
  </si>
  <si>
    <t>Antragsteller</t>
  </si>
  <si>
    <t>Lage</t>
  </si>
  <si>
    <t>Nr. lt. Inhalts-verzeichnis</t>
  </si>
  <si>
    <t>Bezeichnung</t>
  </si>
  <si>
    <t>Stand</t>
  </si>
  <si>
    <t>digitale Fassung</t>
  </si>
  <si>
    <t>Eingang</t>
  </si>
  <si>
    <t>einsortiert in Ordner</t>
  </si>
  <si>
    <t>noch einzu-sortieren in</t>
  </si>
  <si>
    <t>gespeichert in ProBauG</t>
  </si>
  <si>
    <t>gespeichert auf s:</t>
  </si>
  <si>
    <t xml:space="preserve"> </t>
  </si>
  <si>
    <t>übersandt am</t>
  </si>
  <si>
    <t>Papierfassung (4-fach) übersandt am</t>
  </si>
  <si>
    <r>
      <t xml:space="preserve">Form </t>
    </r>
    <r>
      <rPr>
        <sz val="6"/>
        <rFont val="Microsoft Sans Serif"/>
        <family val="2"/>
      </rPr>
      <t>(Mail/Datenträger)</t>
    </r>
  </si>
  <si>
    <t>Übersicht der nach Auslegungsbeginn nachgereichten Unterlagen</t>
  </si>
  <si>
    <t>Papierfassung</t>
  </si>
  <si>
    <t>Bearbeitungsvermerk Landkreis</t>
  </si>
  <si>
    <r>
      <t>wenn kein 100%-iger Tausch 1:1 -</t>
    </r>
    <r>
      <rPr>
        <b/>
        <sz val="10"/>
        <rFont val="Microsoft Sans Serif"/>
        <family val="2"/>
      </rPr>
      <t xml:space="preserve"> zu entnehmen sind:</t>
    </r>
  </si>
  <si>
    <t>Nr. lt. IHV</t>
  </si>
  <si>
    <t>Seite</t>
  </si>
  <si>
    <t>Übersicht von nach öffentlicher Auslegung nachgereichten Unterlagen</t>
  </si>
  <si>
    <t xml:space="preserve">               </t>
  </si>
  <si>
    <t>*  Die Erklärung von Baulasten empfiehlt sich grundsätzlich erst nach verbindlicher Klärung der Erforderlichkeit, der Lage und des Zuschnitts!!!                                                                                                                                                   
*  vgl. separate Datei "04 Übersicht Baulasten" mit ausführlichen Tipps</t>
  </si>
  <si>
    <t>Baulasten</t>
  </si>
  <si>
    <t>Betriebsgeheimnisse</t>
  </si>
  <si>
    <t>25.1</t>
  </si>
  <si>
    <t>formloser Antrag auf Prüfung der Statik gemäß § 67 (3) NBauO</t>
  </si>
  <si>
    <t>ACHTUNG: max. Dauer der Abweichung 1 Jahr nach Genehmigung! Keine Verlängerung möglich!!!!!</t>
  </si>
  <si>
    <t>Gerade dieses Kapitel kann für WEAs im Regelfall mit einer frei formulierten Beschreibung unter 10.1 vollständig auf 1 Seite abgearbeitet werden, dabei bitte insbesondere 10.12 in einem Satz einarbeiten.</t>
  </si>
  <si>
    <r>
      <t xml:space="preserve">* </t>
    </r>
    <r>
      <rPr>
        <strike/>
        <sz val="6"/>
        <color theme="1"/>
        <rFont val="Calibri"/>
        <family val="2"/>
        <scheme val="minor"/>
      </rPr>
      <t>Berechnung und Sicherung entsprechend WEE 2016</t>
    </r>
    <r>
      <rPr>
        <sz val="6"/>
        <color theme="1"/>
        <rFont val="Calibri"/>
        <family val="2"/>
        <scheme val="minor"/>
      </rPr>
      <t xml:space="preserve">!  NEU: Das OVG LG hat mit Beschluß vom 12.10.2022, 12 MS 188/21  die Rechtswidrigkeit des WEE festgestellt. Demzufolge ist jetzt wieder eine Aufstellung der Rückbaukosten erforderlich.                                                                                                                            
*  Angaben zur Sicherung durch die Erklärung nach 8.3, Baulast Eigentümer UND Bürgschaft, übertragenes Sparbuch o.ä. (wobei Baulast und Bürgschaft nicht zu den Antragsunterlagen an sich gehören) </t>
    </r>
  </si>
  <si>
    <t>x</t>
  </si>
  <si>
    <t xml:space="preserve">Sicherheitsdatenblätter der gehandhabten Stoffe/Aufstellung der Stoffe </t>
  </si>
  <si>
    <t>Gerade in Kapitel 3 können einige in ELIA geplante Unterlagen "freihändig" auf einem Blatt zusammengefasst werden.</t>
  </si>
  <si>
    <t>Bitte diese Zeile als Kopf jeder Seite einbauen.
Die Spalten Datum und Seiten sind bei allen nicht Gutachten und Bauvorlagen zwingend auszufüllen.</t>
  </si>
  <si>
    <t>incl. Kennzeichnung während der Bauphase
Bitte auch Angaben zur BNK (von "Anlage xyz ist Bestandteil dieses Antrags" über "vermutlich Anlage XYZ - Entscheidung fällt aber erst später" bis "BNK nicht geplant")</t>
  </si>
  <si>
    <t xml:space="preserve">https://www.mw.niedersachsen.de/startseite/themen/bauen_wohnen/bauordnungsrecht_bautechnik_und_gebaudeenergierecht/bauaufsicht/bauaufsichtsbehorden-in-niedersachsen-217313.html </t>
  </si>
  <si>
    <t>entsprechend §17 Abs. 4 i.v.m. § 15 BNatSchG - vorherige Abstimmung mit Naturschutz zwingend!!</t>
  </si>
  <si>
    <t xml:space="preserve">Wenn nicht schon im LBP enthalten (ist meistens so)
* Sicherung der Kompensation über  verpflichtende Erklärung des Antragstellers zur Herstellung und Pflege                                                                                                                                                   
* Absicherung zur Duldung/Pflege durch Baulast (s.u.) 
* Darstellung der Kompensationsfläche im Lageplan/ in Lageplänen                        </t>
  </si>
  <si>
    <t xml:space="preserve">Wenn nicht schon im LBP enthalten (ist meistens so)
*  gemäß § 15 BNatSchG i.V. m. § 6 NAGBNatSchG                                                                                                                                                  
* für Beeinträchtigungen des Landschaftsbildes durch eine Anlagenhöhe &gt; 50 m
 </t>
  </si>
  <si>
    <t xml:space="preserve">                                                                                                                       
Falls kein UVP-Bericht erforderlich (also weder "X" noch freiwilliger Antrag): Bewertung des Gutachters zur Vorprüfung 
* Umfang vgl. Anhang 2                                                                                                                                       
</t>
  </si>
  <si>
    <t>Bitte bei der nachträglichen Übersendung von Bauvorlagen ein kurzes Begleitschreiben mit Angabe der Unterlagen (bei persönlicher Abgabe ggfls. zusätzlich Kopie mitbringen, wenn das mit  Eingangsstempel wieder mitgenommen werden soll)</t>
  </si>
  <si>
    <t>Ja - aber</t>
  </si>
  <si>
    <t>1.1.1</t>
  </si>
  <si>
    <t>X</t>
  </si>
  <si>
    <t>Antrag Luftfahrtbehörde</t>
  </si>
  <si>
    <t xml:space="preserve">https://www.strassenbau.niedersachsen.de/startseite/aufgaben/luftverkehr/luftfahrthindernisse/luftfahrthindernisse-105308.html </t>
  </si>
  <si>
    <t>·   Formular 14.1 ausfüllen (Kumulation beachten) oder falls freiwillig beantragt wird: entsprechender Antrag!
Falls das Vorhaben unter § 6 WindBG fällt, reicht eine entsprechende formlose Erklärung</t>
  </si>
  <si>
    <t>1.3</t>
  </si>
  <si>
    <r>
      <t xml:space="preserve">*  Formular 4.3 ausfüllen                                                                                                                                                  
</t>
    </r>
    <r>
      <rPr>
        <sz val="6"/>
        <color rgb="FFFF0000"/>
        <rFont val="Calibri"/>
        <family val="2"/>
        <scheme val="minor"/>
      </rPr>
      <t>*  nicht erforderlich!</t>
    </r>
  </si>
  <si>
    <r>
      <t xml:space="preserve">* Emissionsquellen in Werkslageplan einzeichnen                                                                                                                                                     
</t>
    </r>
    <r>
      <rPr>
        <sz val="6"/>
        <color rgb="FFFF0000"/>
        <rFont val="Calibri"/>
        <family val="2"/>
        <scheme val="minor"/>
      </rPr>
      <t>* nicht erforderlich</t>
    </r>
  </si>
  <si>
    <r>
      <t xml:space="preserve">* Gutachten eines nach § 29a BImSchG in Niedersachsen anerkannten Sachverständigen für Immissionsschutz (Lärm)                                                                                                                                                     
* Incl. Aussagen zum Infraschall                                                                                                                                    
* </t>
    </r>
    <r>
      <rPr>
        <sz val="6"/>
        <color rgb="FFFF0000"/>
        <rFont val="Calibri"/>
        <family val="2"/>
        <scheme val="minor"/>
      </rPr>
      <t>Interimsverfahren: Da das Verfahren in Niedersachsen zum 01.03.2019 eingeführt wird, erfolgt die Berechnung jetzt ausschließlich übers Interimsverfahren.</t>
    </r>
  </si>
  <si>
    <r>
      <rPr>
        <sz val="6"/>
        <color rgb="FFFF0000"/>
        <rFont val="Calibri"/>
        <family val="2"/>
        <scheme val="minor"/>
      </rPr>
      <t xml:space="preserve">* Nur falls erforderlich </t>
    </r>
    <r>
      <rPr>
        <sz val="6"/>
        <color theme="1"/>
        <rFont val="Calibri"/>
        <family val="2"/>
        <scheme val="minor"/>
      </rPr>
      <t xml:space="preserve">                                                                                                                                                   
* Auch technische Beschreibung incl. Angaben zur Möglichkeit der Kontrolle  
* ggf.: Berechnung der erforderlichen Abschaltzeiten jeder einzelnen WEA</t>
    </r>
  </si>
  <si>
    <t>frei formulieren, falls nicht schon Gegenstand der Gutachten (dann verweisen)</t>
  </si>
  <si>
    <t>Falls erforderlich und nicht bereits Gegenstand des Schallschutzgutachtens (dann verweisen)</t>
  </si>
  <si>
    <t>* Nur falls erforderlich und nicht bereits Gegenstand des Schallschutzgutachtens (dann verweisen)                                                                                                                  
* Auch technische Beschreibung incl. Angaben zur Möglichkeit der Kontrolle  
* ggf.: Berechnung der erforderlichen Abschaltzeiten jeder einzelnen WEA</t>
  </si>
  <si>
    <t>4.10.1</t>
  </si>
  <si>
    <t>4.10.2</t>
  </si>
  <si>
    <t>Emissionsgenehmigung gemäß TEHG</t>
  </si>
  <si>
    <t>mit folgenden Angaben: Arbeitsschutz, Brandschutz, Unfallverhütung, Steigschutzvorrichtungen (Leitern), Befahranlage (Lift) u.s.w.</t>
  </si>
  <si>
    <t>Bitte das Inhaltsverzeichnis bei der erstmaligen Einreichung auch als Datei (nicht pdf, sondern ausfüllbar als xls, doc…) mit vorlegen</t>
  </si>
  <si>
    <t>Hinweis</t>
  </si>
  <si>
    <t>zwingend erforderlich</t>
  </si>
  <si>
    <t xml:space="preserve">kontrollierte Ausfertigung: </t>
  </si>
  <si>
    <t>* Maßstab 1:25.000 oder bei großen Parks auch 1:50.000                                                                                                                                   
* Einzeichnung aller (auch vorhandener) WEAs, Zuwegungen und der Grenzen des Vorranggebiets lt. RROP, FPlan, BPlan (falls vorhanden)</t>
  </si>
  <si>
    <t xml:space="preserve">16. </t>
  </si>
  <si>
    <t>i.d.R. nicht erforderlich! Vorstellbar allenfalls bei größeren Gebäuden (aber wieso sollten die nicht einer selbständigen Genehmigung unterzogen werden)</t>
  </si>
  <si>
    <t>2.6.1</t>
  </si>
  <si>
    <t>2.6.3</t>
  </si>
  <si>
    <t>2.6.2</t>
  </si>
  <si>
    <r>
      <t xml:space="preserve">* Formular 3.3 ausfüllen                                                                                                                                                   
</t>
    </r>
    <r>
      <rPr>
        <b/>
        <sz val="6"/>
        <color rgb="FFFF0000"/>
        <rFont val="Calibri"/>
        <family val="2"/>
        <scheme val="minor"/>
      </rPr>
      <t>* i.d.R. nicht erforderlich! Vorstellbar allenfalls bei größeren Gebäuden</t>
    </r>
  </si>
  <si>
    <r>
      <t xml:space="preserve">* Formular 3.4 ausfüllen                                                                                                                                                   
</t>
    </r>
    <r>
      <rPr>
        <b/>
        <sz val="6"/>
        <color rgb="FFFF0000"/>
        <rFont val="Calibri"/>
        <family val="2"/>
        <scheme val="minor"/>
      </rPr>
      <t>* i.d.R. nicht erforderlich! Vorstellbar allenfalls bei größeren Gebäuden</t>
    </r>
  </si>
  <si>
    <r>
      <rPr>
        <b/>
        <sz val="6"/>
        <color rgb="FFFF0000"/>
        <rFont val="Calibri"/>
        <family val="2"/>
        <scheme val="minor"/>
      </rPr>
      <t xml:space="preserve">Die in ELIA für Industriebetriebe vorgesehene Vorlage aller Datenblätter ist bei Windrädern nicht erforderlich. </t>
    </r>
    <r>
      <rPr>
        <sz val="6"/>
        <color theme="1"/>
        <rFont val="Calibri"/>
        <family val="2"/>
        <scheme val="minor"/>
      </rPr>
      <t>Es reicht eine detaillierte Aufstellung der gehandhabten Stoffe (Name, DMS-Nr, Einsatzbereich, Zusammensetzung, Aggregatzustand, Mengen, Lagerort,  Gefährdungs-klasse/Einstufung, Art des Umgangs).</t>
    </r>
  </si>
  <si>
    <t>Schall</t>
  </si>
  <si>
    <t xml:space="preserve">* Alternative: Nur erforderlich, wenn kein Schallgutachten vorgelegt wird (aber das ist wenig realistisch)!
* Emissionsquellen in Werkslageplan einzeichnen                                                                                                                                                   
</t>
  </si>
  <si>
    <t xml:space="preserve">Schatten </t>
  </si>
  <si>
    <t>Nicht erforderlich!</t>
  </si>
  <si>
    <t>4.7.2</t>
  </si>
  <si>
    <t>4.9</t>
  </si>
  <si>
    <t>4.10</t>
  </si>
  <si>
    <t>* Gemäß § 4b 9. BImSchV zwingend erforderlich       
* Falls bereits Gegenstand von Gutachten: verweisen                                                                                                                                                 
* frei formulieren 
* kann auch bereits Teil von Unterlagen in Kapitel 4 sein, dann bitte hier verwiesen</t>
  </si>
  <si>
    <r>
      <t>Formular 6.1 ausfüllen –</t>
    </r>
    <r>
      <rPr>
        <sz val="6"/>
        <color rgb="FFFF0000"/>
        <rFont val="Calibri"/>
        <family val="2"/>
        <scheme val="minor"/>
      </rPr>
      <t xml:space="preserve"> </t>
    </r>
    <r>
      <rPr>
        <b/>
        <sz val="6"/>
        <color rgb="FFFF0000"/>
        <rFont val="Calibri"/>
        <family val="2"/>
        <scheme val="minor"/>
      </rPr>
      <t>Ergebnis i.d.R.: nicht anzuwenden, ansonsten bitte noch mal gucken.</t>
    </r>
  </si>
  <si>
    <t>6.4.1</t>
  </si>
  <si>
    <t>6.4.2</t>
  </si>
  <si>
    <t>6.4.3</t>
  </si>
  <si>
    <t>6.4.4</t>
  </si>
  <si>
    <t>Aufstellung von Warnschildern</t>
  </si>
  <si>
    <t>Lageplan, Darstellung der Warnschilder</t>
  </si>
  <si>
    <t>Bitte diese Zeile unbedingt mit ausdrucken (zur Erklärung für Einsichtnehmende)</t>
  </si>
  <si>
    <t>7.4.1</t>
  </si>
  <si>
    <t xml:space="preserve">Außer vollständigem Rückbau ist da derzeit kaum was möglich. </t>
  </si>
  <si>
    <t>8.2.1</t>
  </si>
  <si>
    <t>8.2.2</t>
  </si>
  <si>
    <t>Angaben zum Entsorgungsweg</t>
  </si>
  <si>
    <t>Abfallentsorgungsanlagen</t>
  </si>
  <si>
    <t>Ermittlung der Entsorgungskosten</t>
  </si>
  <si>
    <t>9.5</t>
  </si>
  <si>
    <t>9.6</t>
  </si>
  <si>
    <t>9.6.1</t>
  </si>
  <si>
    <t>Havariemanagementplan</t>
  </si>
  <si>
    <t>Maßnahmen zur Abfallvermeidung</t>
  </si>
  <si>
    <r>
      <t xml:space="preserve">* frei formulieren
* Hier reicht auch ein gesammeltes Blatt mit allen Angaben - einige Hersteller haben auch dafür einen Katalog.
</t>
    </r>
    <r>
      <rPr>
        <sz val="6"/>
        <color rgb="FFFF0000"/>
        <rFont val="Calibri"/>
        <family val="2"/>
        <scheme val="minor"/>
      </rPr>
      <t/>
    </r>
  </si>
  <si>
    <t>In Anbetracht aktueller Fälle (auch im LK ROW): eine Beschreibung, welche Maßnahmen bei einem Schadensfall (z.B. Bruch des Rotorflügels) geplant sind.</t>
  </si>
  <si>
    <t>entsprechende Angaben bei Abbau einer Anlage</t>
  </si>
  <si>
    <t>Gerade dieses Kapitel kann für WEAs im Regelfall mit einer frei formulierten Beschreibung unter 11.1 vollständig auf 1 Seite abgearbeitet werden. Wichtig ist der Verweis auf die schon unter 3.5.1 einsortierte Aufstellung der wassergefährdenden Stoffe.</t>
  </si>
  <si>
    <t>falls vorhanden: i.d.R. durch Technische Beschreibung (TB) abgedeckt!</t>
  </si>
  <si>
    <t>* nur wenn erforderlich, wie z.B. Unterschreitung des Grenzabstandes ohne Baulast  (wird nur im Ausnahmefall gewährt - dazu gehören dann Bestätigungen der Eigentümer, dass die Baulast voraussichtlich kommt - aber noch formelle Dinge zu klären sind - vorstellbar somit nur bei Gemeinden, Kirchen etc.)                                                                                                                              
* Bitte im Inhaltsverzeichnis Art der Anträge detaillieren   -   Fundstelle Formulare wie 12.1.1.</t>
  </si>
  <si>
    <t>Bitte Art des Lageplans mit Sachbearbeitung Bauordnungsrecht absprechen.</t>
  </si>
  <si>
    <t>In der Regel nicht erforderlich - nur für Gebäude erforderlich (Trafohäuschen sind i.d.R. keine Gebäude)</t>
  </si>
  <si>
    <t>12.6.1</t>
  </si>
  <si>
    <t>Nachweis der Standsicherheit</t>
  </si>
  <si>
    <t>12.6.2</t>
  </si>
  <si>
    <t>Ausführungszeichnungen</t>
  </si>
  <si>
    <t>12.6.3</t>
  </si>
  <si>
    <t>12.6.4</t>
  </si>
  <si>
    <t>Nachweis der Feuerwiderstandsdauer</t>
  </si>
  <si>
    <t>Nachweis zum Brandschutz</t>
  </si>
  <si>
    <t>12.6.1.1</t>
  </si>
  <si>
    <t>Typenstatik</t>
  </si>
  <si>
    <t>12.6.1.2</t>
  </si>
  <si>
    <t>Fundamente</t>
  </si>
  <si>
    <t>12.6.1.3</t>
  </si>
  <si>
    <t>12.6.1.4</t>
  </si>
  <si>
    <t>Baugrundgutachten</t>
  </si>
  <si>
    <t>Turbulenzgutachten</t>
  </si>
  <si>
    <t>Sonstige Fachgutachten, Nachweise</t>
  </si>
  <si>
    <t>weitere wichtige Dokumente</t>
  </si>
  <si>
    <t>* frei formulieren, falls es keinen Katalog gibt                                                                                                                                                    
* Hierzu gehört auch eine Beschreibung für die Feuerwehr (wie " bei Rotor- oder Maschinenhausbrand: Abstand halten - Absicherung in einer Entfernung von ... - ?? informieren")</t>
  </si>
  <si>
    <t>Vollmacht</t>
  </si>
  <si>
    <t>Erklärung der Anerkennung nach § 33 BauGB</t>
  </si>
  <si>
    <t>12.9.1</t>
  </si>
  <si>
    <t xml:space="preserve">*vgl. Datei "04 Übersicht Baulasten…."
*Die Aufstellung muß enthalten: Art der Baulast, belastetes und begünstigtes Grundstück (Vorlage siehe Datei "04 Übersicht Baulasten…) </t>
  </si>
  <si>
    <t xml:space="preserve">* Zusätzlich zur unterschriebenen (Hinweis: § 263 StGB gilt auch für erneuerbare Energien!!) Aufstellung: prüfbarer detaillierter Nachweis (z.B. Kaufvertrag) –  sonst wird nach dem BMWK-Papier geschätzt. Der Nachweis selber muss nicht Gegenstand des Antrags sein, sondern kann getrennt als Betriebsgeheimnis einfach vorgelegt werden.                                                                             
* getrennt nach Anlage (Turm und Fundament, Maschinenhaus, Flügel), befestigte Flächen, Zuwegung, Übergabestation/Trafos, Kompensation etc. etc. etc.
* Angabe, ob MWSt. enthalten ist.             </t>
  </si>
  <si>
    <t>12.9.2</t>
  </si>
  <si>
    <t>Vorprüfung nach § 34 BNatSchG</t>
  </si>
  <si>
    <t>Vorprüfung nach § 34 BNatSchG - allgemeine Angaben</t>
  </si>
  <si>
    <t>Formular zum Ausgangszustandsbericht</t>
  </si>
  <si>
    <t>13.5.1</t>
  </si>
  <si>
    <t>13.5.2</t>
  </si>
  <si>
    <t>13.5.1.1</t>
  </si>
  <si>
    <t>13.5.1.2</t>
  </si>
  <si>
    <t>*falls erforderlich
*Inhalt/Umfang/Untersuchungsrahmen unbedingt vorher mit der Naturschutzbehörde abstimmen (allererste Schritt nach der Entscheidung zu bauen)</t>
  </si>
  <si>
    <t>13.5.3</t>
  </si>
  <si>
    <t xml:space="preserve">* Umfang vgl. § 16 UVPG                                                                                                                                       
</t>
  </si>
  <si>
    <t>Falls § 6 WindB keine Anwendung findet: Eins von beiden muss sein!</t>
  </si>
  <si>
    <t>Anlagenspezifische Antragsunterlagen</t>
  </si>
  <si>
    <t>Windenergieanlagen</t>
  </si>
  <si>
    <t>16.1.1</t>
  </si>
  <si>
    <t>Standorte der Anlagen</t>
  </si>
  <si>
    <t>16.1.2</t>
  </si>
  <si>
    <t>Raumordnung/Zielabweichung</t>
  </si>
  <si>
    <t>16.1.3</t>
  </si>
  <si>
    <t>Sicherheitstechnische Einrichtungen</t>
  </si>
  <si>
    <t>Standsicherheit</t>
  </si>
  <si>
    <t>Anlagenwartung</t>
  </si>
  <si>
    <t>Kennzeichnung von Luftfahrthindernissen</t>
  </si>
  <si>
    <t>Abstände/Erschließung</t>
  </si>
  <si>
    <t>Daten der beantragten Anlagen</t>
  </si>
  <si>
    <t>Oktav-Schallleistungspegel</t>
  </si>
  <si>
    <t>16.1.4</t>
  </si>
  <si>
    <t>16.1.5</t>
  </si>
  <si>
    <t>16.1.6</t>
  </si>
  <si>
    <t>16.1.7</t>
  </si>
  <si>
    <t>16.1.8</t>
  </si>
  <si>
    <t>16.1.9</t>
  </si>
  <si>
    <t>16.1.10</t>
  </si>
  <si>
    <t>Hier geht’s nur um Zielabweichungsanträge - nicht um die Übersendung des vom LK beschlossenen RROPs! - bitte in Kap. 1.1.1 einordnen</t>
  </si>
  <si>
    <t>Angaben zu Eiserkennung, Eisabwurf und -abfall</t>
  </si>
  <si>
    <t>Bitte in Kap. 3 einordnen</t>
  </si>
  <si>
    <t>Bitte in 2.6.1 einsortieren</t>
  </si>
  <si>
    <t>Bitte in Kap. 12 einordnen</t>
  </si>
  <si>
    <t>ja, aber nicht hier</t>
  </si>
  <si>
    <t>bB, aber nicht hier</t>
  </si>
  <si>
    <t>Für das Vorhaben sind hier die Maßnahmen zur Wartung der Windkraftanlagen zu beschreiben. Hierzu zählen insbesondere Auskünfte zur Überprüfung der Rotorblätter. Fügen Sie ggf. den Wartungsvertrag zwischen Anlagenbetreiber und Anlagenhersteller bei (das reicht aber auch im WKP-Verfahren).</t>
  </si>
  <si>
    <t>16.1.6.1</t>
  </si>
  <si>
    <t>*  Für das Vorhaben sind hier die vermaßten Zuwegungen und Kabelverbindungen vom Transformator zu den Windkraftanlagen (örtliche Lage und Querschnittsprofil) darzustellen. Beizubringen ist auch ein Aufstellungsplan mit den jeweiligen Kranstellflächen.
*  Schnitte/Profile/Materialien - Lageplan 1 : 2.000, Detailpläne                                                                                                                                                   
*  Angabe zur Sicherstellung der Zuwegung über z.B. öffentliche Widmung,  (Mit)Eigentum (Nachweis beifügen), Baulast (Baulast selber s.u.)</t>
  </si>
  <si>
    <t>Auch wenn die Zuwegung in den Windpark nicht Gegenstand der Genehmigung ist: Das ist noch nicht der erforderliche straßenverkehrsrechtliche Antrag zum Schwerlastverkehr, sondern die GROBE Darstellung, wie und wo unter welchen Maßnahmen (z.B. Brückenertüchtigung, Abholzen von Bäumen) man überhaupt von der Autobahn ins Gebiet kommt.</t>
  </si>
  <si>
    <t>17.1.1</t>
  </si>
  <si>
    <t>Bitte in Kap. 6.4.3 einordnen</t>
  </si>
  <si>
    <t>12.5.5</t>
  </si>
  <si>
    <t>Berechnung des erforderlichen Grenzabstands</t>
  </si>
  <si>
    <t xml:space="preserve">* Da Werbeanlagen in Windrädern im Außenbereich grundsätzlich unzulässig sind, sollten die üblicherweise auf den Gondeln befindliche Herstellerbezeichnung aus den Bauvorlagen ersichtlich sein (Prospekt oder Ansichtszeichnung der Gondel), das gilt natürlich auch für Schriftzüge am Turm.
* Aus landschaftspflegerischer Sicht wird – zur Vermeidung von zusätzlichen Beeinträchtigungen des Landschaftsbildes – nur der nach AVV nötige 2 Meter breite rote Streifen akzeptiert. Darüberhinaus werksseitig gelieferte rote Flächen müssten abgeklebt oder übermalt werden. Wenn Strukturelemente der Oberfläche (Erhöhungen, Vertiefungen u.ä.) das stark erschweren, ggf. auch nur partiell, können geringe Überschreitungen der 2 Meter akzeptiert werden, das genaue Maß wäre im Einzelfall abzustimmen.
* Mit Vermassung
* Hierzu gehört auch die Beschreibung der (auch temporär) befestigten Flächen.
</t>
  </si>
  <si>
    <t>17.1.2</t>
  </si>
  <si>
    <t>4.6.3</t>
  </si>
  <si>
    <t>4.6.4</t>
  </si>
  <si>
    <t>4.6.5</t>
  </si>
  <si>
    <t xml:space="preserve">Für jede WKA sind hier die geforderten Informationen zum Oktav-Schallleistungspegel anzugeben. Auch wenn die Oktav-Schallleistungspegel bereits in dem Schallgutachten genannt werden, geben Sie diese zur beschleunigten Antragsbearbeitung hier bitte, jeweils für Tag, Nacht und schallreduzierten Betrieb, ein, da diese künftig in den Genehmigungsbescheid übernommen werden sollen, um bei weiteren Berechnungen z.B. zur Vorbelastung von weiteren WKA, Repowering usw. hier entnommen werden sollen.
</t>
  </si>
  <si>
    <t>Bitte in Kap. 4.6.4 einordnen</t>
  </si>
  <si>
    <t>vgl. 2.6.1</t>
  </si>
  <si>
    <t>17.2.1</t>
  </si>
  <si>
    <t xml:space="preserve">Zum Beispiel erforderlich bei:                                                                                                                                           
* Dükerung von Gewässern/ Gräben (für Verkabelungen)                                                                                                                                                    
* Verrohrung von Gewässern/Gräben (für wegebauliche Maßnahmen)
* Änderung/Neuanlage von Gewässer (Grabenerweiterungen, Änderung an Gewässerläufen, Anlegen von neuen Feuchtbiotopen)                                                                                                                                              </t>
  </si>
  <si>
    <t>* Achtung: Vorlage zur Vollständigkeitsprüfung noch nicht erforderlich, da reicht restmal die Eintragung ins Inhaltsverzeichnis!</t>
  </si>
  <si>
    <r>
      <rPr>
        <b/>
        <sz val="6"/>
        <color rgb="FFFF0000"/>
        <rFont val="Calibri"/>
        <family val="2"/>
        <scheme val="minor"/>
      </rPr>
      <t>Nur zusammen vorlegen - ggfls. Antrag auf Abweichung auf spätere Vorlage stellen, dann darauf verweisen</t>
    </r>
    <r>
      <rPr>
        <sz val="6"/>
        <color theme="1"/>
        <rFont val="Calibri"/>
        <family val="2"/>
        <scheme val="minor"/>
      </rPr>
      <t xml:space="preserve">
* Windlastzone des Landkreises Rotenburg beachten
* Auf Antrag (Abweichung § 66, vgl. 12.1.2) erst rechtzeitig (Prüfungszeit und Baufreigabe durch Landkreis) vor Baubeginn vorzulegen 
* In der Regel zusätzlich zur Typenprüfung Gutachten für Fundament erforderlich!
* </t>
    </r>
    <r>
      <rPr>
        <b/>
        <sz val="6"/>
        <color rgb="FFFF0000"/>
        <rFont val="Calibri"/>
        <family val="2"/>
        <scheme val="minor"/>
      </rPr>
      <t xml:space="preserve">ACHTUNG bei UVP-Vorhaben:  </t>
    </r>
    <r>
      <rPr>
        <sz val="6"/>
        <color theme="1"/>
        <rFont val="Calibri"/>
        <family val="2"/>
        <scheme val="minor"/>
      </rPr>
      <t>gerade bei den Fundamenten kommt es vor, dass statt der zunächst angedachten Flach- doch eine Tiefgründung erfolgen muss, was zum Zeitpunkt der Antragstellung noch nicht klar war. Statisch meistens kein Problem - aber:  Es empfiehlt  sich, die UVP notfalls erst mal mit worst-case zu rechnen (und das entsprechend anzugeben, dass das noch nicht klar ist und dass das eben worst-case ist) und die umweltrechtlich problematischere Gründung (oder sogar beide Alternativen, das ist ja nur ein kleiner Part) in der UVP zu betrachten, bevor man evtl. anschließend verfahrensrechtliche Probleme bekommt!!!</t>
    </r>
  </si>
  <si>
    <t xml:space="preserve">* In der Regel sind Turbulenzgutachten zur Standsicherheit bei Abständen zwischen den Windkraftanlagen immer erforderlich - vielleicht nicht bei Einzelanlagen in freier Natur
* Dagegen nur bei Bedarf erforderlich sind Turbulenzgutachten zur Standsicherheit von Freileitungen, sofern diese Abstände &lt; 3-fache Rotordurchmesser betragen. </t>
  </si>
  <si>
    <r>
      <t xml:space="preserve">Bei mehreren Ordnern bitte entsprechend vor dem entsprechenden Kapitel einbauen, sonst diese Zeile nicht mit ausdrucken </t>
    </r>
    <r>
      <rPr>
        <b/>
        <sz val="6"/>
        <color rgb="FFFF0000"/>
        <rFont val="Calibri"/>
        <family val="2"/>
        <scheme val="minor"/>
      </rPr>
      <t>- entfällt mit Digitalisierung</t>
    </r>
  </si>
  <si>
    <r>
      <t xml:space="preserve">wie der Name sagt: Nur </t>
    </r>
    <r>
      <rPr>
        <b/>
        <sz val="6"/>
        <color rgb="FFFF0000"/>
        <rFont val="Calibri"/>
        <family val="2"/>
        <scheme val="minor"/>
      </rPr>
      <t>NACH</t>
    </r>
    <r>
      <rPr>
        <sz val="6"/>
        <color theme="1"/>
        <rFont val="Calibri"/>
        <family val="2"/>
        <scheme val="minor"/>
      </rPr>
      <t xml:space="preserve"> Beginn der Auslegung (damit also nicht im vereinfachten BImSchG erforderlich)</t>
    </r>
  </si>
  <si>
    <t>13.5.4</t>
  </si>
  <si>
    <t>Angaben des Gütefaktors im Sinne des § 36h Absatz 1 Satz 5 des Erneuerbare-Energien-Gesetzes (s. §45b BNatSchG)</t>
  </si>
  <si>
    <t>nur wenn § 6 WindBG erfüllt ist</t>
  </si>
  <si>
    <t>Angabe, ob i.S. von § 6 Abs. 1 WindBG geeignete und verhältnismäßige Minderungsmaßnahmen, die die Einhaltung der Vorschriften des § 44 Abs. 1 des BNatSchG gewährleisten, verfügbar sind</t>
  </si>
  <si>
    <t>13.5.5</t>
  </si>
  <si>
    <t>immer erforderlich - Berechnungsformel vgl. "Hinweise für die Genehmigung von WEA" von MU-SEE (oder Tabelle 04 Übersicht Baulasten)</t>
  </si>
  <si>
    <t>Siehe Hinweis unter 12.6.1.2 zum Thema UVP-Vorhaben
Bei Anträgen mit UVP gehört das zu den vor- und öffentlich auszulegenden Unterlagen!</t>
  </si>
  <si>
    <t>ggfls. Begleitschreiben
Anträge auf Zielabweichung RROP, Veröffentlichung der Genehmigung etc.</t>
  </si>
  <si>
    <r>
      <rPr>
        <b/>
        <sz val="6"/>
        <color rgb="FFFF0000"/>
        <rFont val="Calibri"/>
        <family val="2"/>
        <scheme val="minor"/>
      </rPr>
      <t>*  i.d.R. nicht erforderlich</t>
    </r>
    <r>
      <rPr>
        <sz val="6"/>
        <rFont val="Calibri"/>
        <family val="2"/>
        <scheme val="minor"/>
      </rPr>
      <t>, da wir nicht nur BImSchG-Genehmigungsbehörde, sondern auch Baugenehmigungsbehörde sind, so dass uns die Pläne vorliegen und das ohnehin anhand UNSERER Unterlagen prüfen.                                                                                                           
*  Kurze Darstellung der Rechtslage in der Kurzbeschreibung dagegen empfehlenswert (keine rechtliche Wertung, sondern z.B. "Lage im Vorrangstandort xyz des RROP2020" oder "BPlan xyz" reicht)</t>
    </r>
  </si>
  <si>
    <r>
      <t xml:space="preserve">* Maßstab 1:1.000 oder auch 1:2.000
* Einfacher Lageplan i.d.R. ausreichend - Auszug aus der Liegenschaftskarte aber nicht!
* ggfls. für jede Anlage getrennt, </t>
    </r>
    <r>
      <rPr>
        <b/>
        <u/>
        <sz val="6"/>
        <color theme="1"/>
        <rFont val="Calibri"/>
        <family val="2"/>
        <scheme val="minor"/>
      </rPr>
      <t>möglichst</t>
    </r>
    <r>
      <rPr>
        <sz val="6"/>
        <color theme="1"/>
        <rFont val="Calibri"/>
        <family val="2"/>
        <scheme val="minor"/>
      </rPr>
      <t xml:space="preserve"> max. A3                                                                                                                                              
* Einzeichnung der WEA (incl. Fundament, Rotor, Grenzabtandsradius), Transformatoren, Gebäude, Zuwegungen, befestigte Flächen und ggfls. Festsetzungen eines BPlans 
* Bei § 16b Anträgen mit Einzeichnung des (max.) 2H Abstands
* Höheneinmessungen der Anlagenstandorte/des Baugeländes  </t>
    </r>
  </si>
  <si>
    <t>* Einzeichnung aller WEAs, Transformatoren, Gebäude, Zuwegungen, befestigte Flächen, Verkabelung, Vermassung (auch untereinander), Abstandsradien (Grenzabstand, Eisabwurf) sowie der Grenzen des Vorranggebiets lt. RROP, FPlan, BPlan (falls vorhanden)
* Temporär befestigte Flächen bitte nicht in einem gesondertem Plan darstellen, sondern in einem gemeinsamen Plan - und dann die temporären Flächen mit besonderer Legende.
* Bei "priviligiertem" Repowering gehört in diese Plan auch der Nachweis der 2-H-Abstands durch Angabe der Abstände zwischen abzubauender und zu repowernder Anlage.</t>
  </si>
  <si>
    <t>16.1.6.2</t>
  </si>
  <si>
    <t>Die Vorlage dieser ansonsten erst im Genehmigungsverfahren einzuholenden Stellungnahme dient auch Ihrer Vorbereitung auf erforderliche Baulasten.</t>
  </si>
  <si>
    <r>
      <t xml:space="preserve">Sofern im Verfahren </t>
    </r>
    <r>
      <rPr>
        <b/>
        <sz val="6"/>
        <color rgb="FFFF0000"/>
        <rFont val="Calibri"/>
        <family val="2"/>
        <scheme val="minor"/>
      </rPr>
      <t>Sondervorschriften (egal ob 6 WindBG, 16b BImSchG, 45b BNatSchG</t>
    </r>
    <r>
      <rPr>
        <sz val="6"/>
        <color theme="1"/>
        <rFont val="Calibri"/>
        <family val="2"/>
        <scheme val="minor"/>
      </rPr>
      <t xml:space="preserve"> …. oder sonstige, die es zum Zeitpunkt des Schreibens dieser Worte noch gar nicht gibt) zur Anwendung gelangen, die ELIA noch nicht kennt, bitte ich dies in einem gesonderten Schreiben mit anzugeben. Alternativ Angabe im Antrag unter Sonstiges/Bemerkungen (aber da versteckt sich das eher)
Sofern in einem Verfahren ohne Öffentlichkeitsbeteiligung zumindest eine </t>
    </r>
    <r>
      <rPr>
        <b/>
        <sz val="6"/>
        <color rgb="FFFF0000"/>
        <rFont val="Calibri"/>
        <family val="2"/>
        <scheme val="minor"/>
      </rPr>
      <t>Veröffentlichung der Genehmigung gemäß § 19 Abs. 3 BImSchG</t>
    </r>
    <r>
      <rPr>
        <sz val="6"/>
        <color theme="1"/>
        <rFont val="Calibri"/>
        <family val="2"/>
        <scheme val="minor"/>
      </rPr>
      <t xml:space="preserve"> gewünscht wird, bitte ich dies anzugeben.
</t>
    </r>
  </si>
  <si>
    <r>
      <rPr>
        <b/>
        <sz val="10"/>
        <color theme="1"/>
        <rFont val="Microsoft Sans Serif"/>
        <family val="2"/>
      </rPr>
      <t>Hinweis:</t>
    </r>
    <r>
      <rPr>
        <sz val="10"/>
        <color theme="1"/>
        <rFont val="Microsoft Sans Serif"/>
        <family val="2"/>
      </rPr>
      <t xml:space="preserve"> Die Nummerierung und Bezeichnung baut auf dem sog. ELIA-Antrag auf, der allerdings eher auf Chemiefabriken als Windenergieanlagen zugeschnitten ist. Insofern fehlen teilweise Ziffern in der Nummerierung für Nachweise, die bei Windenergieanlagen völlig überflüssig sind. Im Gegenzug enthält diese Tabelle aber Unterlagen, die für Windenergieanlagen zwingend sind.</t>
    </r>
  </si>
  <si>
    <r>
      <t>Ordner</t>
    </r>
    <r>
      <rPr>
        <b/>
        <sz val="10"/>
        <color rgb="FFFF0000"/>
        <rFont val="Microsoft Sans Serif"/>
        <family val="2"/>
      </rPr>
      <t xml:space="preserve"> ?</t>
    </r>
  </si>
  <si>
    <r>
      <t>Übersichtskarte Topographische Karte Maßstab 1:</t>
    </r>
    <r>
      <rPr>
        <sz val="10"/>
        <color rgb="FFFF0000"/>
        <rFont val="Microsoft Sans Serif"/>
        <family val="2"/>
      </rPr>
      <t>??</t>
    </r>
    <r>
      <rPr>
        <sz val="10"/>
        <color theme="1"/>
        <rFont val="Microsoft Sans Serif"/>
        <family val="2"/>
      </rPr>
      <t>.000</t>
    </r>
  </si>
  <si>
    <r>
      <t xml:space="preserve">amtlicher Lageplan </t>
    </r>
    <r>
      <rPr>
        <b/>
        <sz val="10"/>
        <color theme="1"/>
        <rFont val="Microsoft Sans Serif"/>
        <family val="2"/>
      </rPr>
      <t>mit Vorblatt</t>
    </r>
    <r>
      <rPr>
        <sz val="10"/>
        <color theme="1"/>
        <rFont val="Microsoft Sans Serif"/>
        <family val="2"/>
      </rPr>
      <t xml:space="preserve"> 1:</t>
    </r>
    <r>
      <rPr>
        <sz val="10"/>
        <color rgb="FFFF0000"/>
        <rFont val="Microsoft Sans Serif"/>
        <family val="2"/>
      </rPr>
      <t>??</t>
    </r>
    <r>
      <rPr>
        <sz val="10"/>
        <color theme="1"/>
        <rFont val="Microsoft Sans Serif"/>
        <family val="2"/>
      </rPr>
      <t>.000</t>
    </r>
  </si>
  <si>
    <r>
      <t xml:space="preserve">Schallschutzgutachten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</si>
  <si>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Schattenwurfgutachten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</si>
  <si>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Gutachten zur optischen Bedrängung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</si>
  <si>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Landschaftspflegerischer Begleitplan des Gutachters</t>
    </r>
    <r>
      <rPr>
        <sz val="10"/>
        <color rgb="FFFF0000"/>
        <rFont val="Microsoft Sans Serif"/>
        <family val="2"/>
      </rPr>
      <t xml:space="preserve"> ???</t>
    </r>
    <r>
      <rPr>
        <sz val="10"/>
        <color theme="1"/>
        <rFont val="Microsoft Sans Serif"/>
        <family val="2"/>
      </rPr>
      <t xml:space="preserve">, Az </t>
    </r>
    <r>
      <rPr>
        <sz val="10"/>
        <color rgb="FFFF0000"/>
        <rFont val="Microsoft Sans Serif"/>
        <family val="2"/>
      </rPr>
      <t>??? 
ggfls. mit folgenden Anlagen:</t>
    </r>
  </si>
  <si>
    <r>
      <t xml:space="preserve">Gutachten zu artenschutzrechtlichen Auswirkungen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</si>
  <si>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UVP-Bericht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</si>
  <si>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Signaturtechnisches Gutachten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</si>
  <si>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t xml:space="preserve">Nicht Gegenstand des Genehmigungsantrags an sich, aber separat vorzulegen sind: 
* Baulastenmappe
* Baulasten
* Sicherungen zum Rückbau (Bürgschaft o.ä.)
</t>
  </si>
  <si>
    <t>nur bei 16b und Nicht-Betreiber-Identität</t>
  </si>
  <si>
    <t>Nachweis gemäß § 6 WindBG, dass das Grundstück, auf dem die Windenergieanlage errichtet werden soll, für die Errichtung und den Betrieb vertraglich gesichert ist.</t>
  </si>
  <si>
    <t>Erklärung des Betreibers der abzubauenden Bestandsanlage gemäß § 16b Abs. 10 BImSchG, dass dieser mit dem Repowering-Vorhaben und somit dem Abbau der Anlage einverstanden ist.</t>
  </si>
  <si>
    <t>Antrag auf Verlängerung der Frist gemäß § 10 Abs. 6a BImSchG</t>
  </si>
  <si>
    <t>nur bei Vorhaben, für die § 6 WindBG Anwendung finden soll</t>
  </si>
  <si>
    <r>
      <t>Sorry, aber so ist die Gesetzeslage - ansonsten erfolgt rechtzeitig vor Ablauf der Bescheidungs-frist die kostenpflichtige Ablehnung, sofern dann z.B. immer noch eine Baulast fehlt oder irgend-welche vorliegenden Gutachten immer noch nicht der Sach- und Rechtslage entsprechen.</t>
    </r>
    <r>
      <rPr>
        <b/>
        <sz val="10"/>
        <rFont val="Calibri"/>
        <family val="2"/>
        <scheme val="minor"/>
      </rPr>
      <t xml:space="preserve"> 
</t>
    </r>
    <r>
      <rPr>
        <sz val="6"/>
        <rFont val="Calibri"/>
        <family val="2"/>
        <scheme val="minor"/>
      </rPr>
      <t>Alternativ können Sie nach der Ablehnung  natürlich die zurückgegebenen Unterlagen mit einem neuen Antrag wieder einreichen.
Der Antrag ist von Ihnen natürlich jederzeit widerrufbar.</t>
    </r>
  </si>
  <si>
    <r>
      <t xml:space="preserve">* Bei Unterschreitung des Regelabstands nach Windenergieerlass (Berechnung vgl. Datei Baulastübersicht) ist i.d.R. ein </t>
    </r>
    <r>
      <rPr>
        <sz val="6"/>
        <color rgb="FFFF0000"/>
        <rFont val="Calibri"/>
        <family val="2"/>
        <scheme val="minor"/>
      </rPr>
      <t>GRUNDSTÜCKBEZOGENES</t>
    </r>
    <r>
      <rPr>
        <sz val="6"/>
        <color theme="1"/>
        <rFont val="Calibri"/>
        <family val="2"/>
        <scheme val="minor"/>
      </rPr>
      <t xml:space="preserve"> Sachverständigengutachten erforderlich. Sofern dieses mehrere geeignete Maßnahmen vorsieht, ist vom Antragsteller konkret anzugeben,                                                                                                                   
* Bitte auch Angaben zu Beschilderung von Wegen, Warnhinweise etc.
* Lageplan mit Standorten der Hinweisschilder</t>
    </r>
  </si>
  <si>
    <r>
      <t xml:space="preserve">* Bei allen Anträgen für Gebiete, bei denen eine Planung (RROP, FPlan, BPlan) noch nicht rechtskräftig ist – der Antrag aber insbesondere z.B. im Hinblick auf die Prüfung der naturschutzrechtlichen Belange (insbesondere Prüfung des Umfangs von Begutachtungen) oder sonstige besondere Problemstellungen (z.B. bedarfsgerechte Radarlösungen) schon vorab eingereicht wird.     
</t>
    </r>
    <r>
      <rPr>
        <sz val="10"/>
        <color theme="1"/>
        <rFont val="Calibri"/>
        <family val="2"/>
        <scheme val="minor"/>
      </rPr>
      <t xml:space="preserve">* </t>
    </r>
    <r>
      <rPr>
        <sz val="10"/>
        <color rgb="FFFF0000"/>
        <rFont val="Calibri"/>
        <family val="2"/>
        <scheme val="minor"/>
      </rPr>
      <t xml:space="preserve">ACHTUNG: </t>
    </r>
    <r>
      <rPr>
        <sz val="10"/>
        <color theme="1"/>
        <rFont val="Calibri"/>
        <family val="2"/>
        <scheme val="minor"/>
      </rPr>
      <t xml:space="preserve">Nach derzeitiger Rechtslage ist bei einer Anwendung des </t>
    </r>
    <r>
      <rPr>
        <sz val="10"/>
        <color rgb="FFFF0000"/>
        <rFont val="Calibri"/>
        <family val="2"/>
        <scheme val="minor"/>
      </rPr>
      <t>§ 245e Abs. 4 BauGB</t>
    </r>
    <r>
      <rPr>
        <sz val="10"/>
        <color theme="1"/>
        <rFont val="Calibri"/>
        <family val="2"/>
        <scheme val="minor"/>
      </rPr>
      <t xml:space="preserve"> § 6 WindBG nicht anwendbar - insofern entfallen die ASP und UVP-(Vor-)Prüfung nicht!!     </t>
    </r>
    <r>
      <rPr>
        <sz val="6"/>
        <color theme="1"/>
        <rFont val="Calibri"/>
        <family val="2"/>
        <scheme val="minor"/>
      </rPr>
      <t xml:space="preserve">                                                                                                                               
* Nur 1x</t>
    </r>
  </si>
  <si>
    <r>
      <t xml:space="preserve">Bei Anträgen zu in noch nicht rechtskräftigen RROP </t>
    </r>
    <r>
      <rPr>
        <u/>
        <sz val="11"/>
        <color theme="1"/>
        <rFont val="Calibri"/>
        <family val="2"/>
        <scheme val="minor"/>
      </rPr>
      <t>geplanten</t>
    </r>
    <r>
      <rPr>
        <sz val="11"/>
        <color theme="1"/>
        <rFont val="Calibri"/>
        <family val="2"/>
        <scheme val="minor"/>
      </rPr>
      <t xml:space="preserve"> Standorten: Erklärung des Antragstellers, dass bekannt ist, dass
* die Bearbeitungsfristen des BImSchG bis zum Inkrafttreten der derzeit laufenden Planung des RROP bzw. bis zum Vorliegen der Voraussetzungen des § 245e Abs. 4 BauGB gehemmt sind.                                                                                                                                       
* die Einleitung einer partiellen Vollständigkeitsprüfung sowie weiterer Schritte von der Zahlung eines Kostenvorschusses (10.000 €/Anlage) abhängig ist.                                                                                                                                     
* die Gemeinde jederzeit Bauleitplanung ggfls. mit entsprechenden Sicherungsmaßnahmen einleiten kann.                                                                                                                                       
* sowohl das Risiko wg. Nichtvorliegen der Genehmigungsfähigkeit bei Antragsabgabe als auch das Problem, dass die Rechtslage zum Zeitpunkt der Entscheidung maßgeblich ist (Stichwort: Änderung von Rechtsvorschriften incl. Veränderungen beim RROP) bekannt sind.                                                                                                                                           
*die Behörden- und ggfls. auch die Öffentlichkeitsbeteiligung ggfls. erst eingeleitet wird, nachdem die 1. Öffentlichkeitsbeteiligung des RROP abgeschlossen ist.                                                                                                                                       
* eine abschließende Bearbeitung des Antrags erst erfolgt, nachdem das RROP </t>
    </r>
    <r>
      <rPr>
        <u/>
        <sz val="11"/>
        <color theme="1"/>
        <rFont val="Calibri"/>
        <family val="2"/>
        <scheme val="minor"/>
      </rPr>
      <t>in Kraft getreten</t>
    </r>
    <r>
      <rPr>
        <sz val="11"/>
        <color theme="1"/>
        <rFont val="Calibri"/>
        <family val="2"/>
        <scheme val="minor"/>
      </rPr>
      <t xml:space="preserve"> ist bzw. die Voraussetzungen des § 245e Abs. 4 BauGB erfüllt sind.             </t>
    </r>
  </si>
  <si>
    <t>* Interne Verkabelung - nicht der Anschluss ans Netz</t>
  </si>
  <si>
    <t xml:space="preserve">Aufstellung mit Anlagentyp, Leistung, Koordinaten- und Höhenangaben (incl. HüNN) aller Anlagen </t>
  </si>
  <si>
    <t>1. Vollständigkeitsprüfung Landkreis!</t>
  </si>
  <si>
    <t xml:space="preserve">2. Prüfung </t>
  </si>
  <si>
    <t>Format übertragen</t>
  </si>
  <si>
    <t>ausgeblendete Zeilen für LK</t>
  </si>
  <si>
    <t>Koordinaten und Lage der Windenergieanlagen</t>
  </si>
  <si>
    <t>Antragsteller:</t>
  </si>
  <si>
    <t>Tel.:</t>
  </si>
  <si>
    <t>Fax:</t>
  </si>
  <si>
    <t>E-Mail:</t>
  </si>
  <si>
    <t>Name des Windparks</t>
  </si>
  <si>
    <t xml:space="preserve"> Ja:</t>
  </si>
  <si>
    <t xml:space="preserve"> Nein:</t>
  </si>
  <si>
    <r>
      <rPr>
        <b/>
        <sz val="6"/>
        <color rgb="FFFF0000"/>
        <rFont val="Microsoft Sans Serif"/>
        <family val="2"/>
      </rPr>
      <t>N</t>
    </r>
    <r>
      <rPr>
        <sz val="6"/>
        <color theme="1"/>
        <rFont val="Microsoft Sans Serif"/>
        <family val="2"/>
      </rPr>
      <t xml:space="preserve">eubau
</t>
    </r>
    <r>
      <rPr>
        <b/>
        <sz val="6"/>
        <color rgb="FFFF0000"/>
        <rFont val="Microsoft Sans Serif"/>
        <family val="2"/>
      </rPr>
      <t>A</t>
    </r>
    <r>
      <rPr>
        <sz val="6"/>
        <color theme="1"/>
        <rFont val="Microsoft Sans Serif"/>
        <family val="2"/>
      </rPr>
      <t xml:space="preserve">briss
</t>
    </r>
    <r>
      <rPr>
        <b/>
        <sz val="6"/>
        <color rgb="FFFF0000"/>
        <rFont val="Microsoft Sans Serif"/>
        <family val="2"/>
      </rPr>
      <t>V</t>
    </r>
    <r>
      <rPr>
        <sz val="6"/>
        <color theme="1"/>
        <rFont val="Microsoft Sans Serif"/>
        <family val="2"/>
      </rPr>
      <t>erbleib</t>
    </r>
  </si>
  <si>
    <t>Nr.</t>
  </si>
  <si>
    <t>WEA-Typ</t>
  </si>
  <si>
    <t>Flurstücksangaben (Fundament)</t>
  </si>
  <si>
    <t>Ausmaße der WEA in Metern</t>
  </si>
  <si>
    <t>Koordinaten</t>
  </si>
  <si>
    <t>Höhe über Grund in Metern</t>
  </si>
  <si>
    <t>UTM WGS 84, Zone 32</t>
  </si>
  <si>
    <t>Gemarkung</t>
  </si>
  <si>
    <t>Flur</t>
  </si>
  <si>
    <t>Flurstück</t>
  </si>
  <si>
    <t xml:space="preserve">Nabenhöhe </t>
  </si>
  <si>
    <t>Rechts</t>
  </si>
  <si>
    <t>Hoch</t>
  </si>
  <si>
    <t>Anlagenhöhe</t>
  </si>
  <si>
    <t xml:space="preserve">Geländehöhe </t>
  </si>
  <si>
    <t>FirmaXYZ 4.2</t>
  </si>
  <si>
    <t>Gesamthöhe</t>
  </si>
  <si>
    <t>Rotordurch-messer</t>
  </si>
  <si>
    <t>Leistung kW</t>
  </si>
  <si>
    <t>Entenhausen</t>
  </si>
  <si>
    <t>Gauß/Krüger</t>
  </si>
  <si>
    <r>
      <t xml:space="preserve">* lesbar ausdrucken: also  Querformat - evtl. sogar A3
* incl.  Anlagen in der Nähe
* </t>
    </r>
    <r>
      <rPr>
        <b/>
        <sz val="6"/>
        <color rgb="FFFF0000"/>
        <rFont val="Calibri"/>
        <family val="2"/>
        <scheme val="minor"/>
      </rPr>
      <t xml:space="preserve">Koordinaten in G/K, WGS84 (für die Luftfahrt) und UTM ETRS 89 </t>
    </r>
  </si>
  <si>
    <t>Vordruck für die Koordinatenliste</t>
  </si>
  <si>
    <t>17.3</t>
  </si>
  <si>
    <t>17.3.1</t>
  </si>
  <si>
    <t>https://www.bundesnetzagentur.de/SharedDocs/Downloads/DE/Sachgebiete/Telekommunikation/Unternehmen_Institutionen/Frequenzen/Firmennetze/FormularRichtfunkBauleitplanung.pdf?__blob=publicationFile&amp;v=5</t>
  </si>
  <si>
    <r>
      <t xml:space="preserve">Die Ausfüllung dieser speziellen Anträge ist derzeit </t>
    </r>
    <r>
      <rPr>
        <sz val="8"/>
        <rFont val="Calibri"/>
        <family val="2"/>
        <scheme val="minor"/>
      </rPr>
      <t xml:space="preserve">(wir versuchen gerade, zu überzeugen) </t>
    </r>
    <r>
      <rPr>
        <b/>
        <sz val="10"/>
        <color rgb="FFFF0000"/>
        <rFont val="Calibri"/>
        <family val="2"/>
        <scheme val="minor"/>
      </rPr>
      <t xml:space="preserve">zwingend!
</t>
    </r>
    <r>
      <rPr>
        <sz val="8"/>
        <rFont val="Calibri"/>
        <family val="2"/>
        <scheme val="minor"/>
      </rPr>
      <t>(auch wenn die Angaben alle irgendwo stehen sollten)</t>
    </r>
  </si>
  <si>
    <t>Behörden, die Wert auf ihre eigenen Vordrucke legen:</t>
  </si>
  <si>
    <t>17.3.2</t>
  </si>
  <si>
    <t>17.3.3</t>
  </si>
  <si>
    <t>Bitte mit dem zuständigen  Amt für Wasserwirtschaft abstimmen</t>
  </si>
  <si>
    <t>Einarbeitung Vordruck BNA</t>
  </si>
  <si>
    <t>Versionshinweise (erst ab 15.10.2024!)</t>
  </si>
  <si>
    <t>Unterlagen/Bestätigung der Gemeinde, bis wohin die Zufahrt öffentlich gewidmet ist</t>
  </si>
  <si>
    <t>Bundesland - Landkreis</t>
  </si>
  <si>
    <t>Ort</t>
  </si>
  <si>
    <t>Niedersachsen - Rotenburg (W.)</t>
  </si>
  <si>
    <t>Koordin.</t>
  </si>
  <si>
    <t>Überarbeitung Koordinatenliste</t>
  </si>
  <si>
    <t>Liegt dem Vorhaben ein rechtskräftiger Regional- oder Flächennutzungsplan zugrunde? Wenn Ja bitte angeben, wenn Nein bitte begründen (z.B. "zulässiges Repowering")! Ggf. auf einem gesondertem Blatt.</t>
  </si>
  <si>
    <t xml:space="preserve"> WGS 84 Dezimalgrad</t>
  </si>
  <si>
    <t>BEISPIEL</t>
  </si>
  <si>
    <r>
      <rPr>
        <b/>
        <sz val="8"/>
        <color theme="1"/>
        <rFont val="Microsoft Sans Serif"/>
        <family val="2"/>
      </rPr>
      <t xml:space="preserve">Interne Hinweise </t>
    </r>
    <r>
      <rPr>
        <b/>
        <sz val="8"/>
        <color rgb="FFFF0000"/>
        <rFont val="Microsoft Sans Serif"/>
        <family val="2"/>
      </rPr>
      <t xml:space="preserve">(nicht mit ausdrucken): </t>
    </r>
    <r>
      <rPr>
        <sz val="8"/>
        <color theme="1"/>
        <rFont val="Microsoft Sans Serif"/>
        <family val="2"/>
      </rPr>
      <t xml:space="preserve">
Die Tabelle beruht auf der Tabelle der Bundeswehr, wurde jedoch um die UTM WGS 84 erweitert und etwas umgestaltet, um Platz für ausreichend Anlagen zu schaffen.
Wg. der Formeln bei der Gesamthöhe und HüNN liegt zwar ein Schreibschutz auf der Tabelle - aber ohne Kennwort.
Bitte lesbar ausdrucken (also auf jeden Fall quer -  ggfls. A3)</t>
    </r>
  </si>
  <si>
    <r>
      <t xml:space="preserve">Geografische Koordinaten im Bezugssystem 
WGS 84 (Grad, Minute, Sekunde)
</t>
    </r>
    <r>
      <rPr>
        <b/>
        <sz val="6"/>
        <color rgb="FFFF0000"/>
        <rFont val="Microsoft Sans Serif"/>
        <family val="2"/>
      </rPr>
      <t>KEINE Rechts- und Hochwerte</t>
    </r>
  </si>
  <si>
    <t>WGS 84 (Grad, Minute, Sekunde)</t>
  </si>
  <si>
    <t>E/O Länge</t>
  </si>
  <si>
    <t>N Breite</t>
  </si>
  <si>
    <t>UTM</t>
  </si>
  <si>
    <t>Zone</t>
  </si>
  <si>
    <t xml:space="preserve"> EINE KOORDI-NATENART REICHT!!</t>
  </si>
  <si>
    <t>NW</t>
  </si>
  <si>
    <t>SO</t>
  </si>
  <si>
    <r>
      <rPr>
        <b/>
        <sz val="6"/>
        <color theme="1"/>
        <rFont val="Microsoft Sans Serif"/>
        <family val="2"/>
      </rPr>
      <t>Lage des Plangebiets für die Bundesnetzagentur</t>
    </r>
    <r>
      <rPr>
        <sz val="6"/>
        <color theme="1"/>
        <rFont val="Microsoft Sans Serif"/>
        <family val="2"/>
      </rPr>
      <t xml:space="preserve">
Abweichend von den Koordinaten der einzelnen Anlagen wünscht die BNA die Angabe eines Prüfgebiets in Form eines Rechtecks, welches durch zwei Koordinatenpunkte (NW; SO) aufgespannt wird (vgl. auch Skizze rechts).</t>
    </r>
  </si>
  <si>
    <t>Beispiel</t>
  </si>
  <si>
    <t>E/O</t>
  </si>
  <si>
    <r>
      <rPr>
        <b/>
        <sz val="5"/>
        <color rgb="FFFF0000"/>
        <rFont val="Calibri"/>
        <family val="2"/>
        <scheme val="minor"/>
      </rPr>
      <t>Alternativ</t>
    </r>
    <r>
      <rPr>
        <sz val="5"/>
        <rFont val="Calibri"/>
        <family val="2"/>
        <scheme val="minor"/>
      </rPr>
      <t xml:space="preserve"> dazu können diese Angaben auch in die Koordinatenliste eingebaut werden:</t>
    </r>
  </si>
  <si>
    <t xml:space="preserve">Vordruck "Richtfunk-Bauleitplanung" der Bundesnetzagentur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</si>
</sst>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dd/mm/yy;@"/>
    <numFmt numFmtId="165" formatCode="_-* #,##0_-;\-* #,##0_-;_-* &quot;-&quot;??_-;_-@_-"/>
  </numFmts>
  <fonts count="63" x14ac:knownFonts="1">
    <font>
      <sz val="11"/>
      <color theme="1"/>
      <name val="Calibri"/>
      <family val="2"/>
      <scheme val="minor"/>
    </font>
    <font>
      <sz val="7"/>
      <color theme="1"/>
      <name val="Times New Roman"/>
      <family val="1"/>
    </font>
    <font>
      <sz val="10"/>
      <color theme="1"/>
      <name val="Calibri"/>
      <family val="2"/>
      <scheme val="minor"/>
    </font>
    <font>
      <u/>
      <sz val="11"/>
      <color theme="10"/>
      <name val="Calibri"/>
      <family val="2"/>
      <scheme val="minor"/>
    </font>
    <font>
      <sz val="6"/>
      <color theme="1"/>
      <name val="Calibri"/>
      <family val="2"/>
      <scheme val="minor"/>
    </font>
    <font>
      <u/>
      <sz val="6"/>
      <color theme="10"/>
      <name val="Calibri"/>
      <family val="2"/>
      <scheme val="minor"/>
    </font>
    <font>
      <sz val="12"/>
      <color theme="1"/>
      <name val="Calibri"/>
      <family val="2"/>
      <scheme val="minor"/>
    </font>
    <font>
      <b/>
      <sz val="12"/>
      <color theme="1"/>
      <name val="Calibri"/>
      <family val="2"/>
      <scheme val="minor"/>
    </font>
    <font>
      <sz val="10"/>
      <color theme="1"/>
      <name val="Arial"/>
      <family val="2"/>
    </font>
    <font>
      <b/>
      <sz val="11"/>
      <color theme="1"/>
      <name val="Calibri"/>
      <family val="2"/>
      <scheme val="minor"/>
    </font>
    <font>
      <sz val="8"/>
      <color indexed="81"/>
      <name val="Tahoma"/>
      <family val="2"/>
    </font>
    <font>
      <b/>
      <sz val="8"/>
      <color indexed="81"/>
      <name val="Tahoma"/>
      <family val="2"/>
    </font>
    <font>
      <sz val="6"/>
      <color rgb="FFFF0000"/>
      <name val="Calibri"/>
      <family val="2"/>
      <scheme val="minor"/>
    </font>
    <font>
      <u/>
      <sz val="11"/>
      <color theme="1"/>
      <name val="Calibri"/>
      <family val="2"/>
      <scheme val="minor"/>
    </font>
    <font>
      <b/>
      <sz val="200"/>
      <color theme="1"/>
      <name val="Calibri"/>
      <family val="2"/>
      <scheme val="minor"/>
    </font>
    <font>
      <b/>
      <sz val="6"/>
      <color rgb="FFFF0000"/>
      <name val="Calibri"/>
      <family val="2"/>
      <scheme val="minor"/>
    </font>
    <font>
      <sz val="11"/>
      <color theme="1"/>
      <name val="Calibri"/>
      <family val="2"/>
      <scheme val="minor"/>
    </font>
    <font>
      <b/>
      <sz val="10"/>
      <name val="Microsoft Sans Serif"/>
      <family val="2"/>
    </font>
    <font>
      <b/>
      <sz val="18"/>
      <name val="Microsoft Sans Serif"/>
      <family val="2"/>
    </font>
    <font>
      <sz val="10"/>
      <name val="Microsoft Sans Serif"/>
      <family val="2"/>
    </font>
    <font>
      <b/>
      <sz val="9"/>
      <color indexed="81"/>
      <name val="Segoe UI"/>
      <family val="2"/>
    </font>
    <font>
      <sz val="6"/>
      <name val="Microsoft Sans Serif"/>
      <family val="2"/>
    </font>
    <font>
      <sz val="12"/>
      <name val="Microsoft Sans Serif"/>
      <family val="2"/>
    </font>
    <font>
      <b/>
      <sz val="14"/>
      <name val="Microsoft Sans Serif"/>
      <family val="2"/>
    </font>
    <font>
      <u/>
      <sz val="5"/>
      <color theme="10"/>
      <name val="Calibri"/>
      <family val="2"/>
      <scheme val="minor"/>
    </font>
    <font>
      <strike/>
      <sz val="6"/>
      <color theme="1"/>
      <name val="Calibri"/>
      <family val="2"/>
      <scheme val="minor"/>
    </font>
    <font>
      <b/>
      <u/>
      <sz val="6"/>
      <color theme="1"/>
      <name val="Calibri"/>
      <family val="2"/>
      <scheme val="minor"/>
    </font>
    <font>
      <b/>
      <sz val="12"/>
      <color theme="0"/>
      <name val="Calibri"/>
      <family val="2"/>
      <scheme val="minor"/>
    </font>
    <font>
      <b/>
      <sz val="11"/>
      <color theme="0"/>
      <name val="Calibri"/>
      <family val="2"/>
      <scheme val="minor"/>
    </font>
    <font>
      <sz val="10"/>
      <name val="Arial"/>
      <family val="2"/>
    </font>
    <font>
      <b/>
      <sz val="14"/>
      <color rgb="FFFF0000"/>
      <name val="Calibri"/>
      <family val="2"/>
      <scheme val="minor"/>
    </font>
    <font>
      <sz val="12"/>
      <name val="Calibri"/>
      <family val="2"/>
      <scheme val="minor"/>
    </font>
    <font>
      <sz val="7"/>
      <color theme="1"/>
      <name val="Calibri"/>
      <family val="2"/>
      <scheme val="minor"/>
    </font>
    <font>
      <b/>
      <sz val="8"/>
      <color theme="0"/>
      <name val="Calibri"/>
      <family val="2"/>
      <scheme val="minor"/>
    </font>
    <font>
      <sz val="6"/>
      <name val="Calibri"/>
      <family val="2"/>
      <scheme val="minor"/>
    </font>
    <font>
      <b/>
      <sz val="10"/>
      <color rgb="FFFF0000"/>
      <name val="Calibri"/>
      <family val="2"/>
      <scheme val="minor"/>
    </font>
    <font>
      <sz val="8"/>
      <name val="Calibri"/>
      <family val="2"/>
      <scheme val="minor"/>
    </font>
    <font>
      <sz val="10"/>
      <color theme="1"/>
      <name val="Microsoft Sans Serif"/>
      <family val="2"/>
    </font>
    <font>
      <b/>
      <sz val="10"/>
      <color theme="1"/>
      <name val="Microsoft Sans Serif"/>
      <family val="2"/>
    </font>
    <font>
      <b/>
      <sz val="10"/>
      <color rgb="FFFFFFFF"/>
      <name val="Microsoft Sans Serif"/>
      <family val="2"/>
    </font>
    <font>
      <b/>
      <sz val="10"/>
      <color rgb="FFFF0000"/>
      <name val="Microsoft Sans Serif"/>
      <family val="2"/>
    </font>
    <font>
      <sz val="10"/>
      <color rgb="FFFF0000"/>
      <name val="Microsoft Sans Serif"/>
      <family val="2"/>
    </font>
    <font>
      <u/>
      <sz val="10"/>
      <color theme="10"/>
      <name val="Microsoft Sans Serif"/>
      <family val="2"/>
    </font>
    <font>
      <b/>
      <sz val="10"/>
      <name val="Calibri"/>
      <family val="2"/>
      <scheme val="minor"/>
    </font>
    <font>
      <sz val="10"/>
      <color rgb="FFFF0000"/>
      <name val="Calibri"/>
      <family val="2"/>
      <scheme val="minor"/>
    </font>
    <font>
      <sz val="8"/>
      <color theme="1"/>
      <name val="Calibri"/>
      <family val="2"/>
      <scheme val="minor"/>
    </font>
    <font>
      <sz val="8"/>
      <color rgb="FFFF0000"/>
      <name val="Calibri"/>
      <family val="2"/>
      <scheme val="minor"/>
    </font>
    <font>
      <sz val="9"/>
      <color indexed="81"/>
      <name val="Segoe UI"/>
      <family val="2"/>
    </font>
    <font>
      <sz val="8"/>
      <color theme="1"/>
      <name val="Microsoft Sans Serif"/>
      <family val="2"/>
    </font>
    <font>
      <b/>
      <sz val="8"/>
      <color theme="1"/>
      <name val="Microsoft Sans Serif"/>
      <family val="2"/>
    </font>
    <font>
      <b/>
      <sz val="8"/>
      <color rgb="FFFF0000"/>
      <name val="Microsoft Sans Serif"/>
      <family val="2"/>
    </font>
    <font>
      <sz val="11"/>
      <color theme="1"/>
      <name val="Microsoft Sans Serif"/>
      <family val="2"/>
    </font>
    <font>
      <b/>
      <sz val="12"/>
      <color theme="1"/>
      <name val="Microsoft Sans Serif"/>
      <family val="2"/>
    </font>
    <font>
      <sz val="6"/>
      <color theme="1"/>
      <name val="Microsoft Sans Serif"/>
      <family val="2"/>
    </font>
    <font>
      <sz val="10"/>
      <color rgb="FF000000"/>
      <name val="Microsoft Sans Serif"/>
      <family val="2"/>
    </font>
    <font>
      <b/>
      <sz val="6"/>
      <color rgb="FFFF0000"/>
      <name val="Microsoft Sans Serif"/>
      <family val="2"/>
    </font>
    <font>
      <sz val="9"/>
      <color theme="1"/>
      <name val="Segoe UI Symbol"/>
      <family val="2"/>
    </font>
    <font>
      <sz val="6"/>
      <color rgb="FFFF0000"/>
      <name val="Microsoft Sans Serif"/>
      <family val="2"/>
    </font>
    <font>
      <sz val="5"/>
      <color theme="1"/>
      <name val="Microsoft Sans Serif"/>
      <family val="2"/>
    </font>
    <font>
      <b/>
      <sz val="5"/>
      <color rgb="FFFF0000"/>
      <name val="Microsoft Sans Serif"/>
      <family val="2"/>
    </font>
    <font>
      <b/>
      <sz val="6"/>
      <color theme="1"/>
      <name val="Microsoft Sans Serif"/>
      <family val="2"/>
    </font>
    <font>
      <sz val="5"/>
      <name val="Calibri"/>
      <family val="2"/>
      <scheme val="minor"/>
    </font>
    <font>
      <b/>
      <sz val="5"/>
      <color rgb="FFFF0000"/>
      <name val="Calibri"/>
      <family val="2"/>
      <scheme val="minor"/>
    </font>
  </fonts>
  <fills count="12">
    <fill>
      <patternFill patternType="none"/>
    </fill>
    <fill>
      <patternFill patternType="gray125"/>
    </fill>
    <fill>
      <patternFill patternType="solid">
        <fgColor rgb="FF0D0D0D"/>
        <bgColor indexed="64"/>
      </patternFill>
    </fill>
    <fill>
      <patternFill patternType="solid">
        <fgColor rgb="FFFF0000"/>
        <bgColor indexed="64"/>
      </patternFill>
    </fill>
    <fill>
      <patternFill patternType="solid">
        <fgColor rgb="FFFFFF00"/>
        <bgColor indexed="64"/>
      </patternFill>
    </fill>
    <fill>
      <gradientFill degree="45">
        <stop position="0">
          <color rgb="FFFF0000"/>
        </stop>
        <stop position="1">
          <color rgb="FFFFFF00"/>
        </stop>
      </gradientFill>
    </fill>
    <fill>
      <patternFill patternType="solid">
        <fgColor rgb="FF00B05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10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dash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44" fontId="16" fillId="0" borderId="0" applyFont="0" applyFill="0" applyBorder="0" applyAlignment="0" applyProtection="0"/>
    <xf numFmtId="0" fontId="29" fillId="0" borderId="0"/>
    <xf numFmtId="43" fontId="16" fillId="0" borderId="0" applyFont="0" applyFill="0" applyBorder="0" applyAlignment="0" applyProtection="0"/>
  </cellStyleXfs>
  <cellXfs count="505">
    <xf numFmtId="0" fontId="0" fillId="0" borderId="0" xfId="0"/>
    <xf numFmtId="0" fontId="0" fillId="0" borderId="0" xfId="0" applyAlignment="1">
      <alignment vertical="top" wrapText="1"/>
    </xf>
    <xf numFmtId="0" fontId="0" fillId="0" borderId="0" xfId="0" applyFont="1"/>
    <xf numFmtId="0" fontId="4" fillId="0" borderId="0" xfId="0" applyFont="1" applyBorder="1" applyAlignment="1">
      <alignment vertical="top"/>
    </xf>
    <xf numFmtId="0" fontId="6" fillId="0" borderId="0" xfId="0" applyFont="1" applyBorder="1"/>
    <xf numFmtId="49" fontId="6" fillId="0" borderId="0" xfId="0" applyNumberFormat="1" applyFont="1" applyBorder="1"/>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2" fillId="0" borderId="0" xfId="0" applyFont="1" applyAlignment="1">
      <alignment horizontal="center" vertical="center"/>
    </xf>
    <xf numFmtId="0" fontId="6" fillId="0" borderId="0" xfId="0" applyFont="1" applyBorder="1" applyAlignment="1">
      <alignment horizontal="left"/>
    </xf>
    <xf numFmtId="0" fontId="8" fillId="0" borderId="0" xfId="0" applyFont="1" applyAlignment="1">
      <alignment horizontal="justify" vertical="center"/>
    </xf>
    <xf numFmtId="0" fontId="2" fillId="0" borderId="0" xfId="0" applyFont="1" applyFill="1" applyBorder="1" applyAlignment="1">
      <alignment horizontal="center" vertical="center" wrapText="1"/>
    </xf>
    <xf numFmtId="0" fontId="0" fillId="0" borderId="2" xfId="0" applyBorder="1" applyAlignment="1">
      <alignment vertical="top" wrapText="1"/>
    </xf>
    <xf numFmtId="0" fontId="4" fillId="0" borderId="22" xfId="0" applyFont="1" applyBorder="1" applyAlignment="1">
      <alignment horizontal="justify" vertical="top" wrapText="1"/>
    </xf>
    <xf numFmtId="0" fontId="4" fillId="0" borderId="0" xfId="0" applyFont="1" applyBorder="1" applyAlignment="1" applyProtection="1">
      <alignment horizontal="justify" vertical="top" wrapText="1"/>
      <protection locked="0"/>
    </xf>
    <xf numFmtId="0" fontId="0"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pplyProtection="1">
      <alignment vertical="top" wrapText="1"/>
      <protection locked="0"/>
    </xf>
    <xf numFmtId="0" fontId="2" fillId="0" borderId="0" xfId="0" applyFont="1" applyFill="1" applyBorder="1" applyAlignment="1" applyProtection="1">
      <alignment horizontal="center" vertical="center" wrapText="1"/>
    </xf>
    <xf numFmtId="0" fontId="4" fillId="0" borderId="0" xfId="0" applyFont="1" applyBorder="1" applyAlignment="1" applyProtection="1">
      <alignment horizontal="justify" vertical="top" wrapText="1"/>
    </xf>
    <xf numFmtId="0" fontId="4" fillId="0" borderId="0" xfId="0" applyFont="1" applyBorder="1" applyAlignment="1" applyProtection="1">
      <alignment horizontal="left" vertical="top" wrapText="1"/>
    </xf>
    <xf numFmtId="0" fontId="5" fillId="0" borderId="0" xfId="1" applyFont="1" applyBorder="1" applyAlignment="1" applyProtection="1">
      <alignment horizontal="justify" vertical="top" wrapText="1"/>
    </xf>
    <xf numFmtId="0" fontId="4" fillId="0" borderId="0" xfId="0" applyFont="1" applyBorder="1" applyAlignment="1" applyProtection="1">
      <alignment vertical="top"/>
    </xf>
    <xf numFmtId="0" fontId="5" fillId="0" borderId="0" xfId="1" applyFont="1" applyAlignment="1" applyProtection="1">
      <alignment wrapText="1"/>
      <protection locked="0"/>
    </xf>
    <xf numFmtId="0" fontId="14" fillId="3" borderId="0" xfId="0" applyFont="1" applyFill="1" applyAlignment="1">
      <alignment horizontal="center" vertical="center"/>
    </xf>
    <xf numFmtId="0" fontId="3" fillId="0" borderId="0" xfId="1" applyBorder="1" applyAlignment="1" applyProtection="1">
      <alignment horizontal="justify" vertical="top" wrapText="1"/>
    </xf>
    <xf numFmtId="0" fontId="3" fillId="0" borderId="0" xfId="1" applyAlignment="1" applyProtection="1">
      <alignment wrapText="1"/>
      <protection locked="0"/>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19" fillId="0" borderId="0" xfId="0" applyFont="1"/>
    <xf numFmtId="1" fontId="19" fillId="0" borderId="0" xfId="0" applyNumberFormat="1" applyFont="1"/>
    <xf numFmtId="0" fontId="19" fillId="0" borderId="0" xfId="0" applyFont="1" applyAlignment="1">
      <alignment horizontal="right"/>
    </xf>
    <xf numFmtId="0" fontId="19" fillId="0" borderId="0" xfId="0" applyFont="1" applyAlignment="1">
      <alignment horizontal="left" wrapText="1"/>
    </xf>
    <xf numFmtId="49" fontId="19" fillId="0" borderId="0" xfId="0" applyNumberFormat="1" applyFont="1"/>
    <xf numFmtId="0" fontId="19" fillId="0" borderId="0" xfId="0" applyFont="1" applyAlignment="1">
      <alignment horizontal="left"/>
    </xf>
    <xf numFmtId="44" fontId="19" fillId="0" borderId="0" xfId="2" applyFont="1" applyAlignment="1">
      <alignment horizontal="center"/>
    </xf>
    <xf numFmtId="0" fontId="19" fillId="0" borderId="0" xfId="0" applyFont="1" applyAlignment="1">
      <alignment horizontal="center"/>
    </xf>
    <xf numFmtId="0" fontId="19" fillId="0" borderId="3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49" fontId="19" fillId="0" borderId="7" xfId="0" applyNumberFormat="1" applyFont="1" applyBorder="1" applyAlignment="1">
      <alignment horizontal="left" vertical="center"/>
    </xf>
    <xf numFmtId="14" fontId="19" fillId="0" borderId="8" xfId="0" applyNumberFormat="1" applyFont="1" applyBorder="1" applyAlignment="1">
      <alignment horizontal="center" vertical="center"/>
    </xf>
    <xf numFmtId="14" fontId="19" fillId="0" borderId="7" xfId="0" applyNumberFormat="1" applyFont="1" applyBorder="1" applyAlignment="1">
      <alignment horizontal="center" vertical="center"/>
    </xf>
    <xf numFmtId="49" fontId="19" fillId="0" borderId="41" xfId="0" applyNumberFormat="1" applyFont="1" applyBorder="1" applyAlignment="1">
      <alignment horizontal="center" vertical="center"/>
    </xf>
    <xf numFmtId="49" fontId="19" fillId="0" borderId="10" xfId="0" applyNumberFormat="1" applyFont="1" applyBorder="1" applyAlignment="1">
      <alignment horizontal="center" vertical="center"/>
    </xf>
    <xf numFmtId="164" fontId="19" fillId="0" borderId="7"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0" xfId="0" applyNumberFormat="1" applyFont="1" applyBorder="1" applyAlignment="1">
      <alignment horizontal="center" vertical="center"/>
    </xf>
    <xf numFmtId="49" fontId="19" fillId="0" borderId="11" xfId="0" applyNumberFormat="1" applyFont="1" applyBorder="1" applyAlignment="1">
      <alignment horizontal="left" vertical="center"/>
    </xf>
    <xf numFmtId="14" fontId="19" fillId="0" borderId="5" xfId="0" applyNumberFormat="1" applyFont="1" applyBorder="1" applyAlignment="1">
      <alignment horizontal="center" vertical="center"/>
    </xf>
    <xf numFmtId="14" fontId="19" fillId="0" borderId="11"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2" xfId="0" applyNumberFormat="1" applyFont="1" applyBorder="1" applyAlignment="1">
      <alignment horizontal="center" vertical="center"/>
    </xf>
    <xf numFmtId="164" fontId="19" fillId="0" borderId="11" xfId="0" applyNumberFormat="1" applyFont="1" applyBorder="1" applyAlignment="1">
      <alignment horizontal="center" vertical="center"/>
    </xf>
    <xf numFmtId="164" fontId="19" fillId="0" borderId="4" xfId="0" applyNumberFormat="1" applyFont="1" applyBorder="1" applyAlignment="1">
      <alignment horizontal="center" vertical="center"/>
    </xf>
    <xf numFmtId="164" fontId="19" fillId="0" borderId="12" xfId="0" applyNumberFormat="1" applyFont="1" applyBorder="1" applyAlignment="1">
      <alignment horizontal="center" vertical="center"/>
    </xf>
    <xf numFmtId="0" fontId="19" fillId="0" borderId="40" xfId="0" applyFont="1" applyBorder="1" applyAlignment="1">
      <alignment horizontal="center" vertical="center"/>
    </xf>
    <xf numFmtId="14" fontId="19" fillId="0" borderId="41" xfId="0" applyNumberFormat="1" applyFont="1" applyBorder="1" applyAlignment="1">
      <alignment horizontal="center" vertical="center"/>
    </xf>
    <xf numFmtId="14" fontId="19" fillId="0" borderId="4" xfId="0" applyNumberFormat="1" applyFont="1" applyBorder="1" applyAlignment="1">
      <alignment horizontal="center" vertical="center"/>
    </xf>
    <xf numFmtId="14" fontId="19" fillId="0" borderId="9" xfId="0" applyNumberFormat="1" applyFont="1" applyBorder="1" applyAlignment="1">
      <alignment horizontal="center" vertical="center"/>
    </xf>
    <xf numFmtId="14" fontId="19" fillId="0" borderId="42" xfId="0" applyNumberFormat="1" applyFont="1" applyBorder="1" applyAlignment="1">
      <alignment horizontal="center" vertical="center"/>
    </xf>
    <xf numFmtId="14" fontId="19" fillId="0" borderId="10" xfId="0" applyNumberFormat="1" applyFont="1" applyBorder="1" applyAlignment="1">
      <alignment horizontal="center" vertical="center"/>
    </xf>
    <xf numFmtId="14" fontId="19" fillId="0" borderId="12" xfId="0" applyNumberFormat="1" applyFont="1" applyBorder="1" applyAlignment="1">
      <alignment horizontal="center" vertical="center"/>
    </xf>
    <xf numFmtId="49" fontId="19" fillId="0" borderId="13" xfId="0" applyNumberFormat="1" applyFont="1" applyBorder="1" applyAlignment="1">
      <alignment horizontal="left" vertical="center"/>
    </xf>
    <xf numFmtId="14" fontId="19" fillId="0" borderId="16" xfId="0" applyNumberFormat="1" applyFont="1" applyBorder="1" applyAlignment="1">
      <alignment horizontal="center" vertical="center"/>
    </xf>
    <xf numFmtId="14" fontId="19" fillId="0" borderId="15" xfId="0" applyNumberFormat="1" applyFont="1" applyBorder="1" applyAlignment="1">
      <alignment horizontal="center" vertical="center"/>
    </xf>
    <xf numFmtId="14" fontId="19" fillId="0" borderId="45" xfId="0" applyNumberFormat="1" applyFont="1" applyBorder="1" applyAlignment="1">
      <alignment horizontal="center" vertical="center"/>
    </xf>
    <xf numFmtId="14" fontId="19" fillId="0" borderId="17" xfId="0" applyNumberFormat="1" applyFont="1" applyBorder="1" applyAlignment="1">
      <alignment horizontal="center" vertical="center"/>
    </xf>
    <xf numFmtId="0" fontId="19" fillId="0" borderId="0" xfId="0" applyFont="1" applyAlignment="1"/>
    <xf numFmtId="0" fontId="19" fillId="0" borderId="46" xfId="0" applyFont="1" applyBorder="1" applyAlignment="1">
      <alignment horizontal="center" vertical="center"/>
    </xf>
    <xf numFmtId="0" fontId="19" fillId="0" borderId="47" xfId="0" applyFont="1" applyBorder="1" applyAlignment="1">
      <alignment horizontal="center" vertical="center"/>
    </xf>
    <xf numFmtId="49" fontId="19" fillId="0" borderId="48" xfId="0" applyNumberFormat="1" applyFont="1" applyBorder="1" applyAlignment="1">
      <alignment vertical="center" wrapText="1"/>
    </xf>
    <xf numFmtId="49" fontId="19" fillId="0" borderId="49" xfId="0" applyNumberFormat="1" applyFont="1" applyBorder="1" applyAlignment="1">
      <alignment vertical="center" wrapText="1"/>
    </xf>
    <xf numFmtId="49" fontId="19" fillId="0" borderId="50" xfId="0" applyNumberFormat="1" applyFont="1" applyBorder="1" applyAlignment="1">
      <alignment vertical="center" wrapText="1"/>
    </xf>
    <xf numFmtId="49" fontId="19" fillId="0" borderId="51" xfId="0" applyNumberFormat="1" applyFont="1" applyBorder="1" applyAlignment="1">
      <alignment vertical="center" wrapText="1"/>
    </xf>
    <xf numFmtId="49" fontId="19" fillId="0" borderId="52" xfId="0" applyNumberFormat="1" applyFont="1" applyBorder="1" applyAlignment="1">
      <alignment vertical="center" wrapText="1"/>
    </xf>
    <xf numFmtId="49" fontId="19" fillId="0" borderId="53" xfId="0" applyNumberFormat="1" applyFont="1" applyBorder="1" applyAlignment="1">
      <alignment vertical="center" wrapText="1"/>
    </xf>
    <xf numFmtId="0" fontId="22" fillId="0" borderId="0" xfId="0" applyFont="1"/>
    <xf numFmtId="1" fontId="22" fillId="0" borderId="0" xfId="0" applyNumberFormat="1" applyFont="1"/>
    <xf numFmtId="0" fontId="22" fillId="0" borderId="0" xfId="0" applyFont="1" applyAlignment="1">
      <alignment horizontal="left" wrapText="1"/>
    </xf>
    <xf numFmtId="49" fontId="22" fillId="0" borderId="0" xfId="0" applyNumberFormat="1" applyFont="1"/>
    <xf numFmtId="0" fontId="17" fillId="0" borderId="0" xfId="0" applyFont="1" applyAlignment="1">
      <alignment vertical="center"/>
    </xf>
    <xf numFmtId="0" fontId="2" fillId="0" borderId="0" xfId="0" applyFont="1"/>
    <xf numFmtId="0" fontId="15" fillId="0" borderId="22" xfId="0" applyFont="1" applyBorder="1" applyAlignment="1">
      <alignment horizontal="justify" vertical="top" wrapText="1"/>
    </xf>
    <xf numFmtId="0" fontId="9" fillId="0" borderId="2" xfId="0" applyFont="1" applyBorder="1" applyAlignment="1">
      <alignment vertical="top" wrapText="1"/>
    </xf>
    <xf numFmtId="0" fontId="24" fillId="0" borderId="0" xfId="1" applyFont="1" applyBorder="1" applyAlignment="1" applyProtection="1">
      <alignment horizontal="justify" vertical="top" wrapText="1"/>
    </xf>
    <xf numFmtId="0" fontId="0" fillId="0" borderId="0" xfId="0" applyFont="1" applyBorder="1" applyAlignment="1" applyProtection="1">
      <alignment horizontal="center" vertical="top"/>
    </xf>
    <xf numFmtId="0" fontId="4" fillId="0" borderId="0" xfId="0" applyFont="1" applyAlignment="1" applyProtection="1">
      <alignment vertical="top" wrapText="1"/>
    </xf>
    <xf numFmtId="0" fontId="2"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4" fillId="0" borderId="0" xfId="0" applyFont="1" applyAlignment="1">
      <alignment wrapText="1"/>
    </xf>
    <xf numFmtId="0" fontId="5" fillId="0" borderId="0" xfId="1" applyFont="1" applyBorder="1" applyAlignment="1" applyProtection="1">
      <alignment vertical="top"/>
    </xf>
    <xf numFmtId="0" fontId="12" fillId="0" borderId="0" xfId="0" applyFont="1" applyBorder="1" applyAlignment="1" applyProtection="1">
      <alignment horizontal="justify" vertical="top" wrapText="1"/>
    </xf>
    <xf numFmtId="0" fontId="27" fillId="3" borderId="0" xfId="0" applyFont="1" applyFill="1" applyAlignment="1" applyProtection="1">
      <alignment horizontal="center" vertical="center" wrapText="1"/>
      <protection locked="0"/>
    </xf>
    <xf numFmtId="0" fontId="9" fillId="4" borderId="4" xfId="3" applyFont="1" applyFill="1" applyBorder="1" applyAlignment="1" applyProtection="1">
      <alignment horizontal="center" vertical="center" wrapText="1"/>
      <protection locked="0"/>
    </xf>
    <xf numFmtId="0" fontId="28" fillId="3" borderId="4" xfId="3" applyFont="1" applyFill="1" applyBorder="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15" fillId="0" borderId="0" xfId="0" applyFont="1" applyBorder="1" applyAlignment="1" applyProtection="1">
      <alignment horizontal="justify"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justify"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33" fillId="3" borderId="0" xfId="0" applyFont="1" applyFill="1" applyAlignment="1" applyProtection="1">
      <alignment horizontal="center" vertical="center" wrapText="1"/>
      <protection locked="0"/>
    </xf>
    <xf numFmtId="0" fontId="15" fillId="0" borderId="0" xfId="0" applyFont="1" applyBorder="1" applyAlignment="1" applyProtection="1">
      <alignment horizontal="left"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35" fillId="0" borderId="0" xfId="0" applyFont="1" applyBorder="1" applyAlignment="1" applyProtection="1">
      <alignment horizontal="justify" vertical="top" wrapText="1"/>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37" fillId="0" borderId="0" xfId="0" applyFont="1" applyBorder="1" applyProtection="1">
      <protection locked="0"/>
    </xf>
    <xf numFmtId="49" fontId="37" fillId="0" borderId="0" xfId="0" applyNumberFormat="1" applyFont="1" applyBorder="1" applyProtection="1">
      <protection locked="0"/>
    </xf>
    <xf numFmtId="0" fontId="37" fillId="0" borderId="0" xfId="0" applyFont="1" applyBorder="1" applyAlignment="1" applyProtection="1">
      <alignment horizontal="left"/>
      <protection locked="0"/>
    </xf>
    <xf numFmtId="0" fontId="39" fillId="2" borderId="0" xfId="0" applyFont="1" applyFill="1" applyBorder="1" applyAlignment="1" applyProtection="1">
      <alignment vertical="center" wrapText="1"/>
      <protection locked="0"/>
    </xf>
    <xf numFmtId="0" fontId="39" fillId="2" borderId="0" xfId="0" applyFont="1" applyFill="1" applyBorder="1" applyAlignment="1" applyProtection="1">
      <alignment horizontal="left" vertical="center" wrapText="1"/>
      <protection locked="0"/>
    </xf>
    <xf numFmtId="0" fontId="37" fillId="0" borderId="2" xfId="0" applyFont="1" applyBorder="1" applyAlignment="1" applyProtection="1">
      <alignment horizontal="center" vertical="center" wrapText="1"/>
      <protection locked="0"/>
    </xf>
    <xf numFmtId="49" fontId="37" fillId="0" borderId="3" xfId="0" applyNumberFormat="1" applyFont="1" applyBorder="1" applyAlignment="1" applyProtection="1">
      <alignment horizontal="center" vertical="center" wrapText="1"/>
      <protection locked="0"/>
    </xf>
    <xf numFmtId="0" fontId="37" fillId="0" borderId="3" xfId="0" applyFont="1" applyBorder="1" applyAlignment="1" applyProtection="1">
      <alignment horizontal="left" vertical="center" wrapText="1"/>
      <protection locked="0"/>
    </xf>
    <xf numFmtId="0" fontId="37" fillId="0" borderId="3"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8" fillId="7" borderId="35" xfId="0" applyFont="1" applyFill="1" applyBorder="1" applyAlignment="1" applyProtection="1">
      <alignment horizontal="center" vertical="center" wrapText="1"/>
      <protection locked="0"/>
    </xf>
    <xf numFmtId="49" fontId="37" fillId="7" borderId="43" xfId="0" applyNumberFormat="1" applyFont="1" applyFill="1" applyBorder="1" applyProtection="1">
      <protection locked="0"/>
    </xf>
    <xf numFmtId="0" fontId="38" fillId="7" borderId="34" xfId="0" applyFont="1" applyFill="1" applyBorder="1" applyAlignment="1" applyProtection="1">
      <alignment horizontal="left" vertical="center" wrapText="1"/>
      <protection locked="0"/>
    </xf>
    <xf numFmtId="0" fontId="38" fillId="7" borderId="36" xfId="0" applyFont="1" applyFill="1" applyBorder="1" applyAlignment="1" applyProtection="1">
      <alignment vertical="center" wrapText="1"/>
      <protection locked="0"/>
    </xf>
    <xf numFmtId="0" fontId="38" fillId="7" borderId="37" xfId="0" applyFont="1" applyFill="1" applyBorder="1" applyAlignment="1" applyProtection="1">
      <alignment vertical="center" wrapText="1"/>
      <protection locked="0"/>
    </xf>
    <xf numFmtId="0" fontId="38" fillId="7" borderId="2" xfId="0" applyFont="1" applyFill="1" applyBorder="1" applyAlignment="1" applyProtection="1">
      <alignment horizontal="center" vertical="center" wrapText="1"/>
      <protection locked="0"/>
    </xf>
    <xf numFmtId="49" fontId="37" fillId="7" borderId="3" xfId="0" applyNumberFormat="1" applyFont="1" applyFill="1" applyBorder="1" applyProtection="1">
      <protection locked="0"/>
    </xf>
    <xf numFmtId="0" fontId="38" fillId="7" borderId="58" xfId="0" applyFont="1" applyFill="1" applyBorder="1" applyAlignment="1" applyProtection="1">
      <alignment horizontal="left" vertical="center" wrapText="1"/>
      <protection locked="0"/>
    </xf>
    <xf numFmtId="0" fontId="38" fillId="7" borderId="3" xfId="0" applyFont="1" applyFill="1" applyBorder="1" applyAlignment="1" applyProtection="1">
      <alignment vertical="center" wrapText="1"/>
      <protection locked="0"/>
    </xf>
    <xf numFmtId="0" fontId="38" fillId="7" borderId="1" xfId="0" applyFont="1" applyFill="1" applyBorder="1" applyAlignment="1" applyProtection="1">
      <alignment vertical="center" wrapText="1"/>
      <protection locked="0"/>
    </xf>
    <xf numFmtId="0" fontId="38" fillId="0" borderId="24" xfId="0" applyFont="1" applyBorder="1" applyAlignment="1" applyProtection="1">
      <alignment vertical="top" wrapText="1"/>
      <protection locked="0"/>
    </xf>
    <xf numFmtId="49" fontId="37" fillId="0" borderId="26" xfId="0" applyNumberFormat="1" applyFont="1" applyBorder="1" applyAlignment="1" applyProtection="1">
      <alignment horizontal="center" vertical="center" wrapText="1"/>
      <protection locked="0"/>
    </xf>
    <xf numFmtId="0" fontId="37" fillId="0" borderId="56" xfId="0" applyFont="1" applyBorder="1" applyAlignment="1" applyProtection="1">
      <alignment horizontal="left" vertical="center" wrapText="1"/>
      <protection locked="0"/>
    </xf>
    <xf numFmtId="0" fontId="37" fillId="0" borderId="28" xfId="0" applyFont="1" applyBorder="1" applyAlignment="1" applyProtection="1">
      <alignment horizontal="center" vertical="center" wrapText="1"/>
      <protection locked="0"/>
    </xf>
    <xf numFmtId="0" fontId="37" fillId="0" borderId="57" xfId="0" applyFont="1" applyBorder="1" applyAlignment="1" applyProtection="1">
      <alignment horizontal="center" vertical="center" wrapText="1"/>
      <protection locked="0"/>
    </xf>
    <xf numFmtId="0" fontId="38" fillId="0" borderId="23" xfId="0" applyFont="1" applyBorder="1" applyAlignment="1" applyProtection="1">
      <alignment vertical="top" wrapText="1"/>
      <protection locked="0"/>
    </xf>
    <xf numFmtId="49" fontId="37" fillId="0" borderId="25" xfId="0" applyNumberFormat="1" applyFont="1" applyBorder="1" applyAlignment="1" applyProtection="1">
      <alignment horizontal="center" vertical="center" wrapText="1"/>
      <protection locked="0"/>
    </xf>
    <xf numFmtId="0" fontId="37" fillId="0" borderId="30" xfId="0" applyFont="1" applyBorder="1" applyAlignment="1" applyProtection="1">
      <alignment horizontal="left" vertical="center" wrapText="1"/>
      <protection locked="0"/>
    </xf>
    <xf numFmtId="0" fontId="37" fillId="0" borderId="27"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49" fontId="37" fillId="7" borderId="59" xfId="0" applyNumberFormat="1" applyFont="1" applyFill="1" applyBorder="1" applyProtection="1">
      <protection locked="0"/>
    </xf>
    <xf numFmtId="0" fontId="38" fillId="0" borderId="11" xfId="0" applyFont="1" applyBorder="1" applyAlignment="1" applyProtection="1">
      <alignment vertical="top" wrapText="1"/>
      <protection locked="0"/>
    </xf>
    <xf numFmtId="49" fontId="37" fillId="0" borderId="6" xfId="0" applyNumberFormat="1" applyFont="1" applyBorder="1" applyAlignment="1" applyProtection="1">
      <alignment horizontal="center" vertical="center" wrapText="1"/>
      <protection locked="0"/>
    </xf>
    <xf numFmtId="0" fontId="37" fillId="0" borderId="5"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14" fontId="37" fillId="0" borderId="27" xfId="0" applyNumberFormat="1" applyFont="1" applyBorder="1" applyAlignment="1" applyProtection="1">
      <alignment horizontal="center" vertical="center" wrapText="1"/>
      <protection locked="0"/>
    </xf>
    <xf numFmtId="49" fontId="37" fillId="8" borderId="63" xfId="0" applyNumberFormat="1" applyFont="1" applyFill="1" applyBorder="1" applyAlignment="1" applyProtection="1">
      <alignment horizontal="center"/>
      <protection locked="0"/>
    </xf>
    <xf numFmtId="0" fontId="37" fillId="8" borderId="64" xfId="0" applyFont="1" applyFill="1" applyBorder="1" applyAlignment="1" applyProtection="1">
      <alignment horizontal="center" vertical="center" wrapText="1"/>
      <protection locked="0"/>
    </xf>
    <xf numFmtId="0" fontId="38" fillId="0" borderId="66" xfId="0" applyFont="1" applyBorder="1" applyAlignment="1" applyProtection="1">
      <alignment vertical="top" wrapText="1"/>
      <protection locked="0"/>
    </xf>
    <xf numFmtId="49" fontId="37" fillId="0" borderId="67" xfId="0" applyNumberFormat="1" applyFont="1" applyBorder="1" applyAlignment="1" applyProtection="1">
      <alignment horizontal="center" vertical="center" wrapText="1"/>
      <protection locked="0"/>
    </xf>
    <xf numFmtId="0" fontId="37" fillId="0" borderId="68" xfId="0" applyFont="1" applyBorder="1" applyAlignment="1" applyProtection="1">
      <alignment horizontal="left" vertical="center" wrapText="1"/>
      <protection locked="0"/>
    </xf>
    <xf numFmtId="0" fontId="37" fillId="0" borderId="69" xfId="0" applyFont="1" applyBorder="1" applyAlignment="1" applyProtection="1">
      <alignment horizontal="center" vertical="center" wrapText="1"/>
      <protection locked="0"/>
    </xf>
    <xf numFmtId="0" fontId="37" fillId="0" borderId="70" xfId="0" applyFont="1" applyBorder="1" applyAlignment="1" applyProtection="1">
      <alignment horizontal="center" vertical="center" wrapText="1"/>
      <protection locked="0"/>
    </xf>
    <xf numFmtId="0" fontId="38" fillId="0" borderId="71" xfId="0" applyFont="1" applyBorder="1" applyAlignment="1" applyProtection="1">
      <alignment vertical="top" wrapText="1"/>
      <protection locked="0"/>
    </xf>
    <xf numFmtId="49" fontId="37" fillId="0" borderId="72" xfId="0" applyNumberFormat="1" applyFont="1" applyBorder="1" applyAlignment="1" applyProtection="1">
      <alignment horizontal="center" vertical="center" wrapText="1"/>
      <protection locked="0"/>
    </xf>
    <xf numFmtId="0" fontId="37" fillId="0" borderId="73" xfId="0" applyFont="1" applyBorder="1" applyAlignment="1" applyProtection="1">
      <alignment horizontal="left" vertical="center" wrapText="1"/>
      <protection locked="0"/>
    </xf>
    <xf numFmtId="0" fontId="37" fillId="0" borderId="74" xfId="0" applyFont="1" applyBorder="1" applyAlignment="1" applyProtection="1">
      <alignment horizontal="center" vertical="center" wrapText="1"/>
      <protection locked="0"/>
    </xf>
    <xf numFmtId="0" fontId="37" fillId="0" borderId="75" xfId="0" applyFont="1" applyBorder="1" applyAlignment="1" applyProtection="1">
      <alignment horizontal="center" vertical="center" wrapText="1"/>
      <protection locked="0"/>
    </xf>
    <xf numFmtId="0" fontId="38" fillId="0" borderId="13" xfId="0" applyFont="1" applyBorder="1" applyAlignment="1" applyProtection="1">
      <alignment vertical="top" wrapText="1"/>
      <protection locked="0"/>
    </xf>
    <xf numFmtId="49" fontId="37" fillId="0" borderId="14" xfId="0" applyNumberFormat="1" applyFont="1" applyBorder="1" applyAlignment="1" applyProtection="1">
      <alignment horizontal="center" vertical="center" wrapText="1"/>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0" fontId="38" fillId="0" borderId="83" xfId="0" applyFont="1" applyBorder="1" applyAlignment="1" applyProtection="1">
      <alignment vertical="top" wrapText="1"/>
      <protection locked="0"/>
    </xf>
    <xf numFmtId="0" fontId="37" fillId="0" borderId="84" xfId="0" applyFont="1" applyBorder="1" applyAlignment="1" applyProtection="1">
      <alignment horizontal="left" vertical="center" wrapText="1"/>
      <protection locked="0"/>
    </xf>
    <xf numFmtId="0" fontId="37" fillId="0" borderId="85"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wrapText="1"/>
      <protection locked="0"/>
    </xf>
    <xf numFmtId="0" fontId="38" fillId="0" borderId="76" xfId="0" applyFont="1" applyBorder="1" applyAlignment="1" applyProtection="1">
      <alignment vertical="top" wrapText="1"/>
      <protection locked="0"/>
    </xf>
    <xf numFmtId="0" fontId="37" fillId="0" borderId="78" xfId="0" applyFont="1" applyBorder="1" applyAlignment="1" applyProtection="1">
      <alignment horizontal="left" vertical="center" wrapText="1"/>
      <protection locked="0"/>
    </xf>
    <xf numFmtId="0" fontId="37" fillId="0" borderId="79" xfId="0" applyFont="1" applyBorder="1" applyAlignment="1" applyProtection="1">
      <alignment horizontal="center" vertical="center" wrapText="1"/>
      <protection locked="0"/>
    </xf>
    <xf numFmtId="0" fontId="37" fillId="0" borderId="80" xfId="0" applyFont="1" applyBorder="1" applyAlignment="1" applyProtection="1">
      <alignment horizontal="center" vertical="center" wrapText="1"/>
      <protection locked="0"/>
    </xf>
    <xf numFmtId="49" fontId="37" fillId="8" borderId="64" xfId="0" applyNumberFormat="1" applyFont="1" applyFill="1" applyBorder="1" applyAlignment="1" applyProtection="1">
      <alignment horizontal="center" vertical="center" wrapText="1"/>
      <protection locked="0"/>
    </xf>
    <xf numFmtId="49" fontId="37" fillId="0" borderId="77" xfId="0" applyNumberFormat="1" applyFont="1" applyBorder="1" applyAlignment="1" applyProtection="1">
      <alignment horizontal="center" vertical="center" wrapText="1"/>
      <protection locked="0"/>
    </xf>
    <xf numFmtId="49" fontId="37" fillId="8" borderId="11" xfId="0" applyNumberFormat="1" applyFont="1" applyFill="1" applyBorder="1" applyAlignment="1" applyProtection="1">
      <alignment horizontal="center"/>
      <protection locked="0"/>
    </xf>
    <xf numFmtId="49" fontId="37" fillId="8" borderId="5" xfId="0" applyNumberFormat="1" applyFont="1" applyFill="1" applyBorder="1" applyAlignment="1" applyProtection="1">
      <alignment horizontal="center" vertical="center" wrapText="1"/>
      <protection locked="0"/>
    </xf>
    <xf numFmtId="0" fontId="38" fillId="0" borderId="7" xfId="0" applyFont="1" applyBorder="1" applyAlignment="1" applyProtection="1">
      <alignment vertical="top" wrapText="1"/>
      <protection locked="0"/>
    </xf>
    <xf numFmtId="49" fontId="37" fillId="0" borderId="18" xfId="0" applyNumberFormat="1" applyFont="1" applyBorder="1" applyAlignment="1" applyProtection="1">
      <alignment horizontal="center" vertical="center" wrapText="1"/>
      <protection locked="0"/>
    </xf>
    <xf numFmtId="0" fontId="37" fillId="0" borderId="8" xfId="0" applyFont="1" applyBorder="1" applyAlignment="1" applyProtection="1">
      <alignment horizontal="left" vertical="center" wrapText="1"/>
      <protection locked="0"/>
    </xf>
    <xf numFmtId="0" fontId="37" fillId="0" borderId="41"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38" fillId="7" borderId="3" xfId="0" applyFont="1" applyFill="1" applyBorder="1" applyAlignment="1" applyProtection="1">
      <alignment horizontal="center" vertical="center" wrapText="1"/>
      <protection locked="0"/>
    </xf>
    <xf numFmtId="49" fontId="37" fillId="9" borderId="63" xfId="0" applyNumberFormat="1" applyFont="1" applyFill="1" applyBorder="1" applyAlignment="1" applyProtection="1">
      <alignment horizontal="center"/>
      <protection locked="0"/>
    </xf>
    <xf numFmtId="49" fontId="37" fillId="9" borderId="64" xfId="0" applyNumberFormat="1" applyFont="1" applyFill="1" applyBorder="1" applyAlignment="1" applyProtection="1">
      <alignment horizontal="center" vertical="center" wrapText="1"/>
      <protection locked="0"/>
    </xf>
    <xf numFmtId="49" fontId="37" fillId="8" borderId="23" xfId="0" applyNumberFormat="1" applyFont="1" applyFill="1" applyBorder="1" applyAlignment="1" applyProtection="1">
      <alignment horizontal="center"/>
      <protection locked="0"/>
    </xf>
    <xf numFmtId="49" fontId="37" fillId="8" borderId="30" xfId="0" applyNumberFormat="1" applyFont="1" applyFill="1" applyBorder="1" applyAlignment="1" applyProtection="1">
      <alignment horizontal="center" vertical="center" wrapText="1"/>
      <protection locked="0"/>
    </xf>
    <xf numFmtId="49" fontId="37" fillId="8" borderId="7" xfId="0" applyNumberFormat="1" applyFont="1" applyFill="1" applyBorder="1" applyAlignment="1" applyProtection="1">
      <alignment horizontal="center"/>
      <protection locked="0"/>
    </xf>
    <xf numFmtId="49" fontId="37" fillId="8" borderId="18" xfId="0" applyNumberFormat="1" applyFont="1" applyFill="1" applyBorder="1" applyAlignment="1" applyProtection="1">
      <alignment horizontal="center" vertical="center" wrapText="1"/>
      <protection locked="0"/>
    </xf>
    <xf numFmtId="49" fontId="37" fillId="8" borderId="65" xfId="0" applyNumberFormat="1" applyFont="1" applyFill="1" applyBorder="1" applyAlignment="1" applyProtection="1">
      <alignment horizontal="center" vertical="center" wrapText="1"/>
      <protection locked="0"/>
    </xf>
    <xf numFmtId="0" fontId="38" fillId="0" borderId="54" xfId="0" applyFont="1" applyBorder="1" applyAlignment="1" applyProtection="1">
      <alignment vertical="top" wrapText="1"/>
      <protection locked="0"/>
    </xf>
    <xf numFmtId="49" fontId="37" fillId="0" borderId="0" xfId="0" applyNumberFormat="1" applyFont="1" applyBorder="1" applyAlignment="1" applyProtection="1">
      <alignment horizontal="center" vertical="center" wrapText="1"/>
      <protection locked="0"/>
    </xf>
    <xf numFmtId="0" fontId="37" fillId="0" borderId="0" xfId="0" applyFont="1" applyBorder="1" applyAlignment="1" applyProtection="1">
      <alignment horizontal="left" vertical="center" wrapText="1"/>
      <protection locked="0"/>
    </xf>
    <xf numFmtId="0" fontId="37" fillId="0" borderId="0" xfId="0" applyFont="1" applyBorder="1" applyAlignment="1" applyProtection="1">
      <alignment horizontal="center" vertical="center" wrapText="1"/>
      <protection locked="0"/>
    </xf>
    <xf numFmtId="0" fontId="37" fillId="0" borderId="55" xfId="0" applyFont="1" applyBorder="1" applyAlignment="1" applyProtection="1">
      <alignment horizontal="center" vertical="center" wrapText="1"/>
      <protection locked="0"/>
    </xf>
    <xf numFmtId="0" fontId="38" fillId="0" borderId="36" xfId="0" applyFont="1" applyBorder="1" applyAlignment="1" applyProtection="1">
      <alignment vertical="top" wrapText="1"/>
      <protection locked="0"/>
    </xf>
    <xf numFmtId="49" fontId="37" fillId="0" borderId="36" xfId="0" applyNumberFormat="1" applyFont="1" applyBorder="1" applyAlignment="1" applyProtection="1">
      <alignment horizontal="center" vertical="center" wrapText="1"/>
      <protection locked="0"/>
    </xf>
    <xf numFmtId="0" fontId="37" fillId="0" borderId="36" xfId="0" applyFont="1" applyBorder="1" applyAlignment="1" applyProtection="1">
      <alignment horizontal="left" vertical="center" wrapText="1"/>
      <protection locked="0"/>
    </xf>
    <xf numFmtId="0" fontId="37" fillId="0" borderId="36" xfId="0" applyFont="1" applyBorder="1" applyAlignment="1" applyProtection="1">
      <alignment horizontal="center" vertical="center" wrapText="1"/>
      <protection locked="0"/>
    </xf>
    <xf numFmtId="0" fontId="38" fillId="0" borderId="0" xfId="0" applyFont="1" applyBorder="1" applyAlignment="1" applyProtection="1">
      <alignment vertical="top" wrapText="1"/>
      <protection locked="0"/>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9" xfId="0" applyFont="1" applyBorder="1" applyAlignment="1" applyProtection="1">
      <alignment horizontal="left" vertical="center" wrapText="1"/>
      <protection locked="0"/>
    </xf>
    <xf numFmtId="0" fontId="38" fillId="0" borderId="8" xfId="0" applyFont="1" applyBorder="1" applyAlignment="1" applyProtection="1">
      <alignment vertical="center" wrapText="1"/>
      <protection locked="0"/>
    </xf>
    <xf numFmtId="0" fontId="38" fillId="0" borderId="10" xfId="0" applyFont="1" applyBorder="1" applyAlignment="1" applyProtection="1">
      <alignment vertical="center" wrapText="1"/>
      <protection locked="0"/>
    </xf>
    <xf numFmtId="0" fontId="37" fillId="0" borderId="19" xfId="0" applyFont="1" applyBorder="1" applyAlignment="1" applyProtection="1">
      <alignment horizontal="justify" vertical="center" wrapText="1"/>
      <protection locked="0"/>
    </xf>
    <xf numFmtId="49" fontId="37" fillId="0" borderId="20" xfId="0" applyNumberFormat="1" applyFont="1" applyBorder="1" applyAlignment="1" applyProtection="1">
      <alignment horizontal="center" vertical="center" wrapText="1"/>
      <protection locked="0"/>
    </xf>
    <xf numFmtId="0" fontId="37" fillId="0" borderId="20" xfId="0" applyFont="1" applyBorder="1" applyAlignment="1" applyProtection="1">
      <alignment horizontal="justify" vertical="top" wrapText="1"/>
      <protection locked="0"/>
    </xf>
    <xf numFmtId="0" fontId="42" fillId="0" borderId="20" xfId="1" applyFont="1" applyBorder="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37" fillId="4" borderId="19" xfId="0" applyFont="1" applyFill="1" applyBorder="1" applyAlignment="1" applyProtection="1">
      <alignment horizontal="justify" vertical="center" wrapText="1"/>
      <protection locked="0"/>
    </xf>
    <xf numFmtId="49" fontId="37" fillId="4" borderId="20" xfId="0" applyNumberFormat="1" applyFont="1" applyFill="1" applyBorder="1" applyAlignment="1" applyProtection="1">
      <alignment horizontal="center" vertical="center" wrapText="1"/>
      <protection locked="0"/>
    </xf>
    <xf numFmtId="0" fontId="37" fillId="4" borderId="20" xfId="0" applyFont="1" applyFill="1" applyBorder="1" applyAlignment="1" applyProtection="1">
      <alignment horizontal="justify" vertical="top" wrapText="1"/>
      <protection locked="0"/>
    </xf>
    <xf numFmtId="0" fontId="42" fillId="4" borderId="20" xfId="1" applyFont="1" applyFill="1" applyBorder="1" applyAlignment="1" applyProtection="1">
      <alignment horizontal="center" vertical="center" wrapText="1"/>
      <protection locked="0"/>
    </xf>
    <xf numFmtId="0" fontId="37" fillId="4" borderId="21" xfId="0" applyFont="1" applyFill="1" applyBorder="1" applyAlignment="1" applyProtection="1">
      <alignment horizontal="center" vertical="center" wrapText="1"/>
      <protection locked="0"/>
    </xf>
    <xf numFmtId="0" fontId="38" fillId="7" borderId="7" xfId="0" applyFont="1" applyFill="1" applyBorder="1" applyAlignment="1" applyProtection="1">
      <alignment horizontal="center" vertical="center" wrapText="1"/>
      <protection locked="0"/>
    </xf>
    <xf numFmtId="0" fontId="38" fillId="7" borderId="8" xfId="0" applyFont="1" applyFill="1" applyBorder="1" applyAlignment="1" applyProtection="1">
      <alignment horizontal="center" vertical="center" wrapText="1"/>
      <protection locked="0"/>
    </xf>
    <xf numFmtId="0" fontId="38" fillId="7" borderId="9" xfId="0" applyFont="1" applyFill="1" applyBorder="1" applyAlignment="1" applyProtection="1">
      <alignment horizontal="left" vertical="center" wrapText="1"/>
      <protection locked="0"/>
    </xf>
    <xf numFmtId="0" fontId="38" fillId="7" borderId="8" xfId="0" applyFont="1" applyFill="1" applyBorder="1" applyAlignment="1" applyProtection="1">
      <alignment vertical="center" wrapText="1"/>
      <protection locked="0"/>
    </xf>
    <xf numFmtId="0" fontId="38" fillId="7" borderId="10" xfId="0" applyFont="1" applyFill="1" applyBorder="1" applyAlignment="1" applyProtection="1">
      <alignment vertical="center" wrapText="1"/>
      <protection locked="0"/>
    </xf>
    <xf numFmtId="14" fontId="2" fillId="0" borderId="0" xfId="0" applyNumberFormat="1" applyFont="1" applyAlignment="1" applyProtection="1">
      <alignment horizontal="center" vertical="center"/>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46" fillId="0" borderId="0" xfId="0" applyFont="1" applyAlignment="1" applyProtection="1">
      <alignment wrapText="1"/>
      <protection locked="0"/>
    </xf>
    <xf numFmtId="0" fontId="30" fillId="0" borderId="0" xfId="0" applyFont="1" applyAlignment="1" applyProtection="1">
      <alignment horizontal="center"/>
      <protection locked="0"/>
    </xf>
    <xf numFmtId="0" fontId="0" fillId="0" borderId="4" xfId="0" applyFont="1" applyBorder="1" applyProtection="1">
      <protection locked="0"/>
    </xf>
    <xf numFmtId="0" fontId="2" fillId="4" borderId="4" xfId="0" applyFont="1" applyFill="1" applyBorder="1" applyAlignment="1" applyProtection="1">
      <protection locked="0"/>
    </xf>
    <xf numFmtId="0" fontId="0" fillId="0" borderId="0" xfId="0" applyFont="1" applyBorder="1" applyProtection="1">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0" xfId="0" applyFont="1" applyAlignment="1" applyProtection="1">
      <alignment horizontal="center" vertical="center"/>
      <protection locked="0"/>
    </xf>
    <xf numFmtId="0" fontId="37" fillId="0" borderId="28"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48" fillId="0" borderId="0" xfId="0" applyFont="1" applyProtection="1"/>
    <xf numFmtId="0" fontId="51" fillId="0" borderId="0" xfId="0" applyFont="1" applyProtection="1"/>
    <xf numFmtId="0" fontId="53" fillId="0" borderId="0" xfId="0" applyFont="1" applyProtection="1"/>
    <xf numFmtId="0" fontId="37" fillId="0" borderId="0" xfId="0" applyFont="1" applyProtection="1">
      <protection locked="0"/>
    </xf>
    <xf numFmtId="0" fontId="37" fillId="0" borderId="95" xfId="0" applyFont="1" applyBorder="1" applyProtection="1">
      <protection locked="0"/>
    </xf>
    <xf numFmtId="0" fontId="51" fillId="0" borderId="0" xfId="0" applyFont="1" applyBorder="1" applyProtection="1"/>
    <xf numFmtId="0" fontId="53" fillId="0" borderId="0" xfId="0" applyFont="1" applyAlignment="1" applyProtection="1">
      <alignment wrapText="1"/>
    </xf>
    <xf numFmtId="0" fontId="37" fillId="0" borderId="4" xfId="0" applyFont="1" applyBorder="1" applyAlignment="1" applyProtection="1">
      <alignment horizontal="center"/>
      <protection locked="0"/>
    </xf>
    <xf numFmtId="2" fontId="37" fillId="0" borderId="4" xfId="0" applyNumberFormat="1" applyFont="1" applyBorder="1" applyAlignment="1" applyProtection="1">
      <alignment horizontal="center"/>
      <protection locked="0"/>
    </xf>
    <xf numFmtId="165" fontId="37" fillId="0" borderId="4" xfId="4" applyNumberFormat="1" applyFont="1" applyBorder="1" applyAlignment="1" applyProtection="1">
      <alignment horizontal="center"/>
      <protection locked="0"/>
    </xf>
    <xf numFmtId="0" fontId="37" fillId="11" borderId="4" xfId="0" applyFont="1" applyFill="1" applyBorder="1" applyAlignment="1" applyProtection="1">
      <alignment horizontal="center"/>
      <protection locked="0"/>
    </xf>
    <xf numFmtId="0" fontId="37" fillId="7" borderId="4" xfId="0" applyFont="1" applyFill="1" applyBorder="1" applyAlignment="1" applyProtection="1">
      <alignment horizontal="center"/>
      <protection locked="0"/>
    </xf>
    <xf numFmtId="0" fontId="51" fillId="0" borderId="0" xfId="0" applyFont="1" applyProtection="1">
      <protection locked="0"/>
    </xf>
    <xf numFmtId="0" fontId="37" fillId="0" borderId="29" xfId="0" applyFont="1" applyBorder="1" applyAlignment="1" applyProtection="1">
      <alignment vertical="center" wrapText="1"/>
      <protection locked="0"/>
    </xf>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37" fillId="8" borderId="88" xfId="0" applyFont="1" applyFill="1" applyBorder="1" applyAlignment="1" applyProtection="1">
      <alignment horizontal="left" vertical="center" wrapText="1"/>
      <protection locked="0"/>
    </xf>
    <xf numFmtId="0" fontId="37" fillId="8" borderId="89"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37" fillId="0" borderId="93" xfId="0" applyFont="1" applyBorder="1" applyAlignment="1" applyProtection="1">
      <alignment horizontal="center" vertical="center" wrapText="1"/>
      <protection locked="0"/>
    </xf>
    <xf numFmtId="0" fontId="37" fillId="0" borderId="98" xfId="0" applyFont="1" applyBorder="1" applyAlignment="1" applyProtection="1">
      <alignment horizontal="center" vertical="center" wrapText="1"/>
      <protection locked="0"/>
    </xf>
    <xf numFmtId="0" fontId="45" fillId="0" borderId="56" xfId="0" applyFont="1" applyBorder="1" applyAlignment="1" applyProtection="1">
      <alignment horizontal="center" wrapText="1"/>
      <protection locked="0"/>
    </xf>
    <xf numFmtId="0" fontId="37" fillId="8" borderId="64" xfId="0" applyFont="1" applyFill="1" applyBorder="1" applyAlignment="1" applyProtection="1">
      <alignment horizontal="left" vertical="center" wrapText="1"/>
      <protection locked="0"/>
    </xf>
    <xf numFmtId="0" fontId="37" fillId="8" borderId="81" xfId="0" applyFont="1" applyFill="1" applyBorder="1" applyAlignment="1" applyProtection="1">
      <alignment horizontal="left" vertical="center" wrapText="1"/>
      <protection locked="0"/>
    </xf>
    <xf numFmtId="0" fontId="37" fillId="0" borderId="20" xfId="0" applyFont="1" applyBorder="1" applyAlignment="1" applyProtection="1">
      <alignment horizontal="center" vertical="top" wrapText="1"/>
    </xf>
    <xf numFmtId="0" fontId="30" fillId="0" borderId="42" xfId="3" applyFont="1" applyFill="1" applyBorder="1" applyAlignment="1">
      <alignment horizontal="center" vertical="center" wrapText="1"/>
    </xf>
    <xf numFmtId="0" fontId="30" fillId="0" borderId="6" xfId="3" applyFont="1" applyFill="1" applyBorder="1" applyAlignment="1">
      <alignment horizontal="center" vertical="center" wrapText="1"/>
    </xf>
    <xf numFmtId="0" fontId="31" fillId="0" borderId="42" xfId="3" applyFont="1" applyFill="1" applyBorder="1" applyAlignment="1">
      <alignment horizontal="center" vertical="center" wrapText="1"/>
    </xf>
    <xf numFmtId="0" fontId="31" fillId="0" borderId="6" xfId="3" applyFont="1" applyFill="1" applyBorder="1" applyAlignment="1">
      <alignment horizontal="center" vertical="center" wrapText="1"/>
    </xf>
    <xf numFmtId="0" fontId="2" fillId="0" borderId="0" xfId="0" applyFont="1" applyAlignment="1" applyProtection="1">
      <alignment horizontal="center" vertical="center"/>
      <protection locked="0"/>
    </xf>
    <xf numFmtId="0" fontId="32" fillId="5" borderId="0" xfId="0" applyFont="1" applyFill="1" applyBorder="1" applyAlignment="1" applyProtection="1">
      <alignment horizontal="center" vertical="center" wrapText="1"/>
    </xf>
    <xf numFmtId="0" fontId="37" fillId="0" borderId="0" xfId="0" applyFont="1" applyBorder="1" applyAlignment="1" applyProtection="1">
      <alignment horizontal="center" vertical="center" wrapText="1"/>
      <protection locked="0"/>
    </xf>
    <xf numFmtId="0" fontId="38" fillId="0" borderId="54" xfId="0" applyFont="1" applyBorder="1" applyAlignment="1" applyProtection="1">
      <alignment horizontal="center" vertical="top" wrapText="1"/>
      <protection locked="0"/>
    </xf>
    <xf numFmtId="0" fontId="38" fillId="0" borderId="24" xfId="0" applyFont="1" applyBorder="1" applyAlignment="1" applyProtection="1">
      <alignment horizontal="center" vertical="top" wrapText="1"/>
      <protection locked="0"/>
    </xf>
    <xf numFmtId="49" fontId="37" fillId="0" borderId="60" xfId="0" applyNumberFormat="1" applyFont="1" applyBorder="1" applyAlignment="1" applyProtection="1">
      <alignment horizontal="center" vertical="center" wrapText="1"/>
      <protection locked="0"/>
    </xf>
    <xf numFmtId="49" fontId="37" fillId="0" borderId="26" xfId="0" applyNumberFormat="1" applyFont="1" applyBorder="1" applyAlignment="1" applyProtection="1">
      <alignment horizontal="center" vertical="center" wrapText="1"/>
      <protection locked="0"/>
    </xf>
    <xf numFmtId="0" fontId="37" fillId="0" borderId="61"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61"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0" fontId="37" fillId="0" borderId="62" xfId="0" applyFont="1" applyBorder="1" applyAlignment="1" applyProtection="1">
      <alignment horizontal="center" vertical="center" wrapText="1"/>
      <protection locked="0"/>
    </xf>
    <xf numFmtId="0" fontId="37" fillId="0" borderId="29" xfId="0" applyFont="1" applyBorder="1" applyAlignment="1" applyProtection="1">
      <alignment horizontal="center" vertical="center" wrapText="1"/>
      <protection locked="0"/>
    </xf>
    <xf numFmtId="0" fontId="38" fillId="0" borderId="35" xfId="0" applyFont="1" applyBorder="1" applyAlignment="1" applyProtection="1">
      <alignment horizontal="center" vertical="top" wrapText="1"/>
      <protection locked="0"/>
    </xf>
    <xf numFmtId="0" fontId="38" fillId="0" borderId="19" xfId="0" applyFont="1" applyBorder="1" applyAlignment="1" applyProtection="1">
      <alignment horizontal="center" vertical="top" wrapText="1"/>
      <protection locked="0"/>
    </xf>
    <xf numFmtId="49" fontId="37" fillId="0" borderId="36" xfId="0" applyNumberFormat="1" applyFont="1" applyBorder="1" applyAlignment="1" applyProtection="1">
      <alignment horizontal="center" vertical="center" wrapText="1"/>
      <protection locked="0"/>
    </xf>
    <xf numFmtId="49" fontId="37" fillId="0" borderId="20" xfId="0" applyNumberFormat="1" applyFont="1" applyBorder="1" applyAlignment="1" applyProtection="1">
      <alignment horizontal="center" vertical="center" wrapText="1"/>
      <protection locked="0"/>
    </xf>
    <xf numFmtId="0" fontId="37" fillId="0" borderId="36" xfId="0" applyFont="1" applyBorder="1" applyAlignment="1" applyProtection="1">
      <alignment horizontal="left" vertical="center" wrapText="1"/>
      <protection locked="0"/>
    </xf>
    <xf numFmtId="0" fontId="37" fillId="0" borderId="20" xfId="0" applyFont="1" applyBorder="1" applyAlignment="1" applyProtection="1">
      <alignment horizontal="left" vertical="center" wrapText="1"/>
      <protection locked="0"/>
    </xf>
    <xf numFmtId="0" fontId="37" fillId="0" borderId="36" xfId="0" applyFont="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0" fontId="37" fillId="0" borderId="37" xfId="0" applyFont="1" applyBorder="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37" fillId="8" borderId="30" xfId="0" applyFont="1" applyFill="1" applyBorder="1" applyAlignment="1" applyProtection="1">
      <alignment horizontal="left" vertical="center" wrapText="1"/>
      <protection locked="0"/>
    </xf>
    <xf numFmtId="0" fontId="37" fillId="8" borderId="31" xfId="0" applyFont="1" applyFill="1" applyBorder="1" applyAlignment="1" applyProtection="1">
      <alignment horizontal="left" vertical="center" wrapText="1"/>
      <protection locked="0"/>
    </xf>
    <xf numFmtId="0" fontId="2" fillId="0" borderId="94" xfId="0" applyFont="1" applyFill="1" applyBorder="1" applyAlignment="1" applyProtection="1">
      <alignment horizontal="center" vertical="top" wrapText="1"/>
      <protection locked="0"/>
    </xf>
    <xf numFmtId="0" fontId="2" fillId="0" borderId="25" xfId="0" applyFont="1" applyFill="1" applyBorder="1" applyAlignment="1" applyProtection="1">
      <alignment horizontal="center" vertical="top" wrapText="1"/>
      <protection locked="0"/>
    </xf>
    <xf numFmtId="0" fontId="2" fillId="0" borderId="95" xfId="0" applyFont="1" applyFill="1" applyBorder="1" applyAlignment="1" applyProtection="1">
      <alignment horizontal="center" vertical="top" wrapText="1"/>
      <protection locked="0"/>
    </xf>
    <xf numFmtId="0" fontId="2" fillId="0" borderId="26" xfId="0" applyFont="1" applyFill="1" applyBorder="1" applyAlignment="1" applyProtection="1">
      <alignment horizontal="center" vertical="top" wrapText="1"/>
      <protection locked="0"/>
    </xf>
    <xf numFmtId="0" fontId="0" fillId="0" borderId="60" xfId="0" applyFont="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4" borderId="6" xfId="0" applyFont="1" applyFill="1" applyBorder="1" applyAlignment="1" applyProtection="1">
      <alignment horizontal="center"/>
      <protection locked="0"/>
    </xf>
    <xf numFmtId="0" fontId="37" fillId="9" borderId="64" xfId="0" applyFont="1" applyFill="1" applyBorder="1" applyAlignment="1" applyProtection="1">
      <alignment horizontal="left" vertical="center" wrapText="1"/>
      <protection locked="0"/>
    </xf>
    <xf numFmtId="0" fontId="37" fillId="9" borderId="81" xfId="0" applyFont="1" applyFill="1" applyBorder="1" applyAlignment="1" applyProtection="1">
      <alignment horizontal="left" vertical="center" wrapText="1"/>
      <protection locked="0"/>
    </xf>
    <xf numFmtId="0" fontId="4" fillId="0" borderId="54" xfId="0" applyFont="1" applyBorder="1" applyAlignment="1" applyProtection="1">
      <alignment horizontal="left" vertical="top" wrapText="1"/>
    </xf>
    <xf numFmtId="0" fontId="38" fillId="0" borderId="83" xfId="0" applyFont="1" applyBorder="1" applyAlignment="1" applyProtection="1">
      <alignment horizontal="center" vertical="top" wrapText="1"/>
      <protection locked="0"/>
    </xf>
    <xf numFmtId="0" fontId="38" fillId="0" borderId="90" xfId="0" applyFont="1" applyBorder="1" applyAlignment="1" applyProtection="1">
      <alignment horizontal="center" vertical="top" wrapText="1"/>
      <protection locked="0"/>
    </xf>
    <xf numFmtId="49" fontId="37" fillId="0" borderId="87" xfId="0" applyNumberFormat="1" applyFont="1" applyBorder="1" applyAlignment="1" applyProtection="1">
      <alignment horizontal="center" vertical="center" wrapText="1"/>
      <protection locked="0"/>
    </xf>
    <xf numFmtId="49" fontId="37" fillId="0" borderId="91" xfId="0" applyNumberFormat="1" applyFont="1" applyBorder="1" applyAlignment="1" applyProtection="1">
      <alignment horizontal="center" vertical="center" wrapText="1"/>
      <protection locked="0"/>
    </xf>
    <xf numFmtId="0" fontId="37" fillId="0" borderId="85" xfId="0" applyFont="1" applyBorder="1" applyAlignment="1" applyProtection="1">
      <alignment horizontal="left" vertical="center" wrapText="1"/>
      <protection locked="0"/>
    </xf>
    <xf numFmtId="0" fontId="37" fillId="0" borderId="92" xfId="0" applyFont="1" applyBorder="1" applyAlignment="1" applyProtection="1">
      <alignment horizontal="left" vertical="center" wrapText="1"/>
      <protection locked="0"/>
    </xf>
    <xf numFmtId="0" fontId="37" fillId="0" borderId="85" xfId="0" applyFont="1" applyBorder="1" applyAlignment="1" applyProtection="1">
      <alignment horizontal="center" vertical="center" wrapText="1"/>
      <protection locked="0"/>
    </xf>
    <xf numFmtId="0" fontId="37" fillId="0" borderId="92" xfId="0" applyFont="1" applyBorder="1" applyAlignment="1" applyProtection="1">
      <alignment horizontal="center" vertical="center" wrapText="1"/>
      <protection locked="0"/>
    </xf>
    <xf numFmtId="0" fontId="37" fillId="0" borderId="96" xfId="0" applyFont="1" applyBorder="1" applyAlignment="1" applyProtection="1">
      <alignment horizontal="center" vertical="center" wrapText="1"/>
      <protection locked="0"/>
    </xf>
    <xf numFmtId="49" fontId="37" fillId="0" borderId="25" xfId="0" applyNumberFormat="1" applyFont="1" applyBorder="1" applyAlignment="1" applyProtection="1">
      <alignment horizontal="center" vertical="center" wrapText="1"/>
      <protection locked="0"/>
    </xf>
    <xf numFmtId="49" fontId="37" fillId="0" borderId="44" xfId="0" applyNumberFormat="1" applyFont="1" applyBorder="1" applyAlignment="1" applyProtection="1">
      <alignment horizontal="center" vertical="center" wrapText="1"/>
      <protection locked="0"/>
    </xf>
    <xf numFmtId="0" fontId="38" fillId="0" borderId="23" xfId="0" applyFont="1" applyBorder="1" applyAlignment="1" applyProtection="1">
      <alignment horizontal="center" vertical="top" wrapText="1"/>
      <protection locked="0"/>
    </xf>
    <xf numFmtId="0" fontId="37" fillId="0" borderId="97" xfId="0" applyFont="1" applyBorder="1" applyAlignment="1" applyProtection="1">
      <alignment horizontal="center" vertical="center" wrapText="1"/>
      <protection locked="0"/>
    </xf>
    <xf numFmtId="0" fontId="37" fillId="8" borderId="41" xfId="0" applyFont="1" applyFill="1" applyBorder="1" applyAlignment="1" applyProtection="1">
      <alignment horizontal="left" vertical="center" wrapText="1"/>
      <protection locked="0"/>
    </xf>
    <xf numFmtId="0" fontId="37" fillId="8" borderId="82" xfId="0" applyFont="1" applyFill="1" applyBorder="1" applyAlignment="1" applyProtection="1">
      <alignment horizontal="left" vertical="center" wrapText="1"/>
      <protection locked="0"/>
    </xf>
    <xf numFmtId="0" fontId="37" fillId="8" borderId="65" xfId="0" applyFont="1" applyFill="1" applyBorder="1" applyAlignment="1" applyProtection="1">
      <alignment horizontal="left" vertical="center" wrapText="1"/>
      <protection locked="0"/>
    </xf>
    <xf numFmtId="0" fontId="37" fillId="8" borderId="5" xfId="0" applyFont="1" applyFill="1" applyBorder="1" applyAlignment="1" applyProtection="1">
      <alignment horizontal="left" vertical="center" wrapText="1"/>
      <protection locked="0"/>
    </xf>
    <xf numFmtId="0" fontId="37" fillId="8" borderId="6" xfId="0" applyFont="1" applyFill="1" applyBorder="1" applyAlignment="1" applyProtection="1">
      <alignment horizontal="left" vertical="center" wrapText="1"/>
      <protection locked="0"/>
    </xf>
    <xf numFmtId="0" fontId="37" fillId="8" borderId="12" xfId="0" applyFont="1" applyFill="1" applyBorder="1" applyAlignment="1" applyProtection="1">
      <alignment horizontal="left" vertical="center" wrapText="1"/>
      <protection locked="0"/>
    </xf>
    <xf numFmtId="0" fontId="9" fillId="0" borderId="0" xfId="0" applyFont="1" applyAlignment="1">
      <alignment horizontal="center"/>
    </xf>
    <xf numFmtId="0" fontId="52" fillId="10" borderId="0" xfId="0" applyFont="1" applyFill="1" applyAlignment="1" applyProtection="1">
      <alignment horizontal="center" vertical="center" wrapText="1"/>
    </xf>
    <xf numFmtId="0" fontId="53" fillId="0" borderId="4" xfId="0" applyFont="1" applyFill="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10" borderId="94" xfId="0" applyFont="1" applyFill="1" applyBorder="1" applyAlignment="1" applyProtection="1">
      <alignment horizontal="left"/>
    </xf>
    <xf numFmtId="0" fontId="53" fillId="10" borderId="30" xfId="0" applyFont="1" applyFill="1" applyBorder="1" applyAlignment="1" applyProtection="1">
      <alignment horizontal="left"/>
    </xf>
    <xf numFmtId="0" fontId="53" fillId="10" borderId="25" xfId="0" applyFont="1" applyFill="1" applyBorder="1" applyAlignment="1" applyProtection="1">
      <alignment horizontal="left"/>
    </xf>
    <xf numFmtId="0" fontId="53" fillId="10" borderId="94" xfId="0" applyFont="1" applyFill="1" applyBorder="1" applyAlignment="1" applyProtection="1">
      <alignment horizontal="center"/>
    </xf>
    <xf numFmtId="0" fontId="53" fillId="10" borderId="30" xfId="0" applyFont="1" applyFill="1" applyBorder="1" applyAlignment="1" applyProtection="1">
      <alignment horizontal="center"/>
    </xf>
    <xf numFmtId="0" fontId="21" fillId="10" borderId="4" xfId="0" applyFont="1" applyFill="1" applyBorder="1" applyAlignment="1" applyProtection="1">
      <alignment horizontal="center" vertical="center" wrapText="1"/>
    </xf>
    <xf numFmtId="0" fontId="53" fillId="0" borderId="42"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49" fontId="19" fillId="0" borderId="42"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45" xfId="0" applyNumberFormat="1" applyFont="1" applyBorder="1" applyAlignment="1">
      <alignment horizontal="left" vertical="center" wrapText="1"/>
    </xf>
    <xf numFmtId="49" fontId="19" fillId="0" borderId="15" xfId="0" applyNumberFormat="1" applyFont="1" applyBorder="1" applyAlignment="1">
      <alignment horizontal="left" vertical="center" wrapText="1"/>
    </xf>
    <xf numFmtId="0" fontId="18" fillId="3" borderId="2" xfId="0" applyFont="1" applyFill="1" applyBorder="1" applyAlignment="1">
      <alignment horizontal="center"/>
    </xf>
    <xf numFmtId="0" fontId="18" fillId="3" borderId="3" xfId="0" applyFont="1" applyFill="1" applyBorder="1" applyAlignment="1">
      <alignment horizontal="center"/>
    </xf>
    <xf numFmtId="0" fontId="18" fillId="3" borderId="1" xfId="0" applyFont="1" applyFill="1" applyBorder="1" applyAlignment="1">
      <alignment horizont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20" xfId="0" applyFont="1" applyBorder="1" applyAlignment="1">
      <alignment horizontal="center" vertical="center"/>
    </xf>
    <xf numFmtId="0" fontId="19" fillId="0" borderId="5" xfId="0" applyFont="1" applyBorder="1" applyAlignment="1">
      <alignment horizontal="left" wrapText="1"/>
    </xf>
    <xf numFmtId="0" fontId="19" fillId="0" borderId="12" xfId="0" applyFont="1" applyBorder="1" applyAlignment="1">
      <alignment horizontal="left" wrapText="1"/>
    </xf>
    <xf numFmtId="49" fontId="19" fillId="0" borderId="9"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19" fillId="0" borderId="32" xfId="0" applyFont="1" applyBorder="1" applyAlignment="1">
      <alignment horizontal="left" vertical="center" wrapText="1"/>
    </xf>
    <xf numFmtId="0" fontId="19" fillId="0" borderId="38" xfId="0" applyFont="1" applyBorder="1" applyAlignment="1">
      <alignment horizontal="left" vertical="center" wrapText="1"/>
    </xf>
    <xf numFmtId="0" fontId="19" fillId="0" borderId="33" xfId="0" applyFont="1" applyBorder="1" applyAlignment="1">
      <alignment horizontal="center" vertical="center"/>
    </xf>
    <xf numFmtId="0" fontId="19" fillId="0" borderId="39"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Alignment="1">
      <alignment horizontal="left"/>
    </xf>
    <xf numFmtId="0" fontId="19" fillId="0" borderId="34" xfId="0" applyFont="1" applyBorder="1" applyAlignment="1">
      <alignment horizontal="center" vertical="center"/>
    </xf>
    <xf numFmtId="0" fontId="19" fillId="0" borderId="43" xfId="0" applyFont="1" applyBorder="1" applyAlignment="1">
      <alignment horizontal="center" vertical="center"/>
    </xf>
    <xf numFmtId="0" fontId="19" fillId="0" borderId="40" xfId="0" applyFont="1" applyBorder="1" applyAlignment="1">
      <alignment horizontal="center" vertical="center"/>
    </xf>
    <xf numFmtId="0" fontId="19" fillId="0" borderId="44" xfId="0" applyFont="1" applyBorder="1" applyAlignment="1">
      <alignment horizontal="center" vertical="center"/>
    </xf>
    <xf numFmtId="0" fontId="19" fillId="0" borderId="3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0" xfId="0" applyFont="1" applyBorder="1" applyAlignment="1">
      <alignment horizontal="center" vertical="center" wrapText="1"/>
    </xf>
    <xf numFmtId="14" fontId="19" fillId="0" borderId="0" xfId="0" applyNumberFormat="1" applyFont="1" applyAlignment="1">
      <alignment horizontal="center" vertical="center"/>
    </xf>
    <xf numFmtId="0" fontId="19" fillId="0" borderId="8" xfId="0" applyFont="1" applyBorder="1" applyAlignment="1">
      <alignment horizontal="left" wrapText="1"/>
    </xf>
    <xf numFmtId="0" fontId="19" fillId="0" borderId="10" xfId="0" applyFont="1" applyBorder="1" applyAlignment="1">
      <alignment horizontal="left" wrapText="1"/>
    </xf>
    <xf numFmtId="0" fontId="23" fillId="0" borderId="0" xfId="0" applyFont="1" applyAlignment="1">
      <alignment horizontal="left" vertical="center"/>
    </xf>
    <xf numFmtId="0" fontId="17" fillId="0" borderId="0" xfId="0" applyFont="1" applyAlignment="1">
      <alignment horizontal="left" vertical="top" wrapText="1"/>
    </xf>
    <xf numFmtId="0" fontId="17" fillId="0" borderId="0" xfId="0" applyFont="1" applyAlignment="1">
      <alignment horizontal="center" vertical="center"/>
    </xf>
    <xf numFmtId="0" fontId="37" fillId="0" borderId="95" xfId="0" applyFont="1" applyBorder="1" applyAlignment="1" applyProtection="1">
      <alignment horizontal="center"/>
      <protection locked="0"/>
    </xf>
    <xf numFmtId="0" fontId="37" fillId="0" borderId="28" xfId="0" applyFont="1" applyBorder="1" applyAlignment="1" applyProtection="1">
      <alignment horizontal="center"/>
      <protection locked="0"/>
    </xf>
    <xf numFmtId="0" fontId="53" fillId="10" borderId="27" xfId="0" applyFont="1" applyFill="1" applyBorder="1" applyAlignment="1" applyProtection="1">
      <alignment horizontal="left"/>
    </xf>
    <xf numFmtId="0" fontId="53" fillId="0" borderId="0" xfId="0" applyFont="1" applyAlignment="1" applyProtection="1">
      <alignment horizontal="left"/>
    </xf>
    <xf numFmtId="0" fontId="53" fillId="10" borderId="0" xfId="0" applyFont="1" applyFill="1" applyAlignment="1" applyProtection="1">
      <alignment horizontal="left"/>
    </xf>
    <xf numFmtId="0" fontId="37" fillId="0" borderId="0" xfId="0" applyFont="1" applyAlignment="1" applyProtection="1">
      <alignment horizontal="left"/>
      <protection locked="0"/>
    </xf>
    <xf numFmtId="0" fontId="53" fillId="0" borderId="0" xfId="0" applyFont="1" applyBorder="1" applyAlignment="1" applyProtection="1">
      <alignment horizontal="center" vertical="center" wrapText="1"/>
    </xf>
    <xf numFmtId="0" fontId="56" fillId="0" borderId="0" xfId="0" applyFont="1"/>
    <xf numFmtId="0" fontId="53" fillId="0" borderId="42" xfId="0" applyFont="1" applyBorder="1" applyAlignment="1" applyProtection="1">
      <alignment horizontal="center" wrapText="1"/>
    </xf>
    <xf numFmtId="0" fontId="53" fillId="0" borderId="6" xfId="0" applyFont="1" applyBorder="1" applyAlignment="1" applyProtection="1">
      <alignment horizontal="center" wrapText="1"/>
    </xf>
    <xf numFmtId="0" fontId="58" fillId="0" borderId="0" xfId="0" applyFont="1" applyProtection="1">
      <protection locked="0"/>
    </xf>
    <xf numFmtId="0" fontId="53" fillId="0" borderId="27" xfId="0" applyFont="1" applyBorder="1" applyAlignment="1" applyProtection="1">
      <alignment horizontal="center" vertical="center" wrapText="1"/>
    </xf>
    <xf numFmtId="0" fontId="37" fillId="0" borderId="42" xfId="0" applyFont="1" applyBorder="1" applyAlignment="1" applyProtection="1">
      <alignment horizontal="center"/>
      <protection locked="0"/>
    </xf>
    <xf numFmtId="0" fontId="21" fillId="10" borderId="0" xfId="0" applyFont="1" applyFill="1" applyBorder="1" applyAlignment="1" applyProtection="1">
      <alignment vertical="center" wrapText="1"/>
    </xf>
    <xf numFmtId="2" fontId="37" fillId="0" borderId="0" xfId="0" applyNumberFormat="1" applyFont="1" applyBorder="1" applyAlignment="1" applyProtection="1">
      <alignment horizontal="center"/>
    </xf>
    <xf numFmtId="0" fontId="51" fillId="0" borderId="0" xfId="0" applyFont="1" applyBorder="1" applyProtection="1">
      <protection locked="0"/>
    </xf>
    <xf numFmtId="0" fontId="21" fillId="10" borderId="27" xfId="0" applyFont="1" applyFill="1" applyBorder="1" applyAlignment="1" applyProtection="1">
      <alignment horizontal="center" vertical="center" wrapText="1"/>
    </xf>
    <xf numFmtId="0" fontId="53" fillId="0" borderId="27" xfId="0" applyFont="1" applyBorder="1" applyAlignment="1" applyProtection="1">
      <alignment horizontal="center" wrapText="1"/>
    </xf>
    <xf numFmtId="0" fontId="53" fillId="0" borderId="28" xfId="0" applyFont="1" applyBorder="1" applyAlignment="1" applyProtection="1">
      <alignment horizontal="center" vertical="center" wrapText="1"/>
    </xf>
    <xf numFmtId="0" fontId="21" fillId="10" borderId="28" xfId="0" applyFont="1" applyFill="1" applyBorder="1" applyAlignment="1" applyProtection="1">
      <alignment horizontal="center" vertical="center" wrapText="1"/>
    </xf>
    <xf numFmtId="0" fontId="55" fillId="0" borderId="4" xfId="0" applyFont="1" applyBorder="1" applyAlignment="1" applyProtection="1">
      <alignment horizontal="center" vertical="center" wrapText="1"/>
    </xf>
    <xf numFmtId="0" fontId="48" fillId="0" borderId="0" xfId="0" applyFont="1" applyAlignment="1" applyProtection="1">
      <alignment horizontal="left" vertical="center" wrapText="1"/>
    </xf>
    <xf numFmtId="0" fontId="53" fillId="0" borderId="99" xfId="0" applyFont="1" applyFill="1" applyBorder="1" applyAlignment="1" applyProtection="1">
      <alignment horizontal="center" vertical="center" wrapText="1"/>
    </xf>
    <xf numFmtId="0" fontId="53" fillId="0" borderId="41" xfId="0" applyFont="1" applyFill="1" applyBorder="1" applyAlignment="1" applyProtection="1">
      <alignment horizontal="center" vertical="center" wrapText="1"/>
    </xf>
    <xf numFmtId="0" fontId="55" fillId="0" borderId="41" xfId="0" applyFont="1" applyBorder="1" applyAlignment="1" applyProtection="1">
      <alignment horizontal="center" vertical="center" wrapText="1"/>
    </xf>
    <xf numFmtId="0" fontId="21" fillId="10" borderId="41" xfId="0" applyFont="1" applyFill="1" applyBorder="1" applyAlignment="1" applyProtection="1">
      <alignment horizontal="center" vertical="center" wrapText="1"/>
    </xf>
    <xf numFmtId="0" fontId="21" fillId="10" borderId="82" xfId="0" applyFont="1" applyFill="1" applyBorder="1" applyAlignment="1" applyProtection="1">
      <alignment horizontal="center" vertical="center" wrapText="1"/>
    </xf>
    <xf numFmtId="0" fontId="53" fillId="0" borderId="100" xfId="0" applyFont="1" applyFill="1" applyBorder="1" applyAlignment="1" applyProtection="1">
      <alignment horizontal="center" vertical="center" wrapText="1"/>
    </xf>
    <xf numFmtId="0" fontId="53" fillId="0" borderId="101" xfId="0" applyFont="1" applyBorder="1" applyAlignment="1" applyProtection="1">
      <alignment horizontal="center" wrapText="1"/>
    </xf>
    <xf numFmtId="0" fontId="53" fillId="0" borderId="29" xfId="0" applyFont="1" applyBorder="1" applyAlignment="1" applyProtection="1">
      <alignment horizontal="center" vertical="center" wrapText="1"/>
    </xf>
    <xf numFmtId="0" fontId="37" fillId="0" borderId="102" xfId="0" applyFont="1" applyBorder="1" applyAlignment="1" applyProtection="1">
      <alignment horizontal="center"/>
      <protection locked="0"/>
    </xf>
    <xf numFmtId="0" fontId="53" fillId="0" borderId="103" xfId="0" applyFont="1" applyFill="1" applyBorder="1" applyAlignment="1" applyProtection="1">
      <alignment horizontal="center" vertical="center" wrapText="1"/>
    </xf>
    <xf numFmtId="0" fontId="53" fillId="0" borderId="16" xfId="0" applyFont="1" applyFill="1" applyBorder="1" applyAlignment="1" applyProtection="1">
      <alignment horizontal="center" vertical="center" wrapText="1"/>
    </xf>
    <xf numFmtId="0" fontId="55" fillId="0" borderId="16" xfId="0" applyFont="1" applyBorder="1" applyAlignment="1" applyProtection="1">
      <alignment horizontal="center" vertical="center" wrapText="1"/>
    </xf>
    <xf numFmtId="2" fontId="37" fillId="0" borderId="16" xfId="0" applyNumberFormat="1" applyFont="1" applyBorder="1" applyAlignment="1" applyProtection="1">
      <alignment horizontal="center"/>
      <protection locked="0"/>
    </xf>
    <xf numFmtId="165" fontId="37" fillId="0" borderId="16" xfId="4" applyNumberFormat="1" applyFont="1" applyBorder="1" applyAlignment="1" applyProtection="1">
      <alignment horizontal="center"/>
      <protection locked="0"/>
    </xf>
    <xf numFmtId="0" fontId="37" fillId="11" borderId="16" xfId="0" applyFont="1" applyFill="1" applyBorder="1" applyAlignment="1" applyProtection="1">
      <alignment horizontal="center"/>
      <protection locked="0"/>
    </xf>
    <xf numFmtId="0" fontId="37" fillId="7" borderId="16" xfId="0" applyFont="1" applyFill="1" applyBorder="1" applyAlignment="1" applyProtection="1">
      <alignment horizontal="center"/>
      <protection locked="0"/>
    </xf>
    <xf numFmtId="0" fontId="37" fillId="0" borderId="16" xfId="0" applyFont="1" applyBorder="1" applyAlignment="1" applyProtection="1">
      <alignment horizontal="center"/>
      <protection locked="0"/>
    </xf>
    <xf numFmtId="0" fontId="37" fillId="0" borderId="104" xfId="0" applyFont="1" applyBorder="1" applyAlignment="1" applyProtection="1">
      <alignment horizontal="center"/>
      <protection locked="0"/>
    </xf>
    <xf numFmtId="0" fontId="53" fillId="4" borderId="4"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53" fillId="4" borderId="102" xfId="0" applyFont="1" applyFill="1" applyBorder="1" applyAlignment="1" applyProtection="1">
      <alignment horizontal="center" vertical="center" wrapText="1"/>
    </xf>
    <xf numFmtId="0" fontId="53" fillId="0" borderId="33" xfId="0" applyFont="1" applyBorder="1" applyAlignment="1" applyProtection="1">
      <alignment horizontal="center" wrapText="1"/>
    </xf>
    <xf numFmtId="0" fontId="53" fillId="0" borderId="61" xfId="0" applyFont="1" applyBorder="1" applyAlignment="1" applyProtection="1">
      <alignment horizontal="center" wrapText="1"/>
    </xf>
    <xf numFmtId="0" fontId="53" fillId="0" borderId="28" xfId="0" applyFont="1" applyBorder="1" applyAlignment="1" applyProtection="1">
      <alignment horizontal="center" wrapText="1"/>
    </xf>
    <xf numFmtId="0" fontId="57" fillId="4" borderId="4" xfId="0" applyFont="1" applyFill="1" applyBorder="1" applyAlignment="1" applyProtection="1">
      <alignment horizontal="center" wrapText="1"/>
    </xf>
    <xf numFmtId="0" fontId="37" fillId="0" borderId="0" xfId="0" applyFont="1" applyProtection="1"/>
    <xf numFmtId="0" fontId="37" fillId="0" borderId="4" xfId="0" applyFont="1" applyBorder="1" applyAlignment="1" applyProtection="1">
      <alignment horizontal="center"/>
    </xf>
    <xf numFmtId="0" fontId="37" fillId="0" borderId="0" xfId="0" applyFont="1" applyBorder="1" applyAlignment="1" applyProtection="1">
      <alignment horizontal="center"/>
    </xf>
    <xf numFmtId="0" fontId="51" fillId="0" borderId="16" xfId="0" applyFont="1" applyBorder="1" applyAlignment="1" applyProtection="1">
      <alignment horizontal="center"/>
    </xf>
    <xf numFmtId="2" fontId="37" fillId="0" borderId="4" xfId="0" applyNumberFormat="1" applyFont="1" applyFill="1" applyBorder="1" applyAlignment="1" applyProtection="1">
      <alignment horizontal="center"/>
    </xf>
    <xf numFmtId="0" fontId="61" fillId="0" borderId="0" xfId="1" applyFont="1" applyBorder="1" applyAlignment="1" applyProtection="1">
      <alignment horizontal="justify" vertical="top" wrapText="1"/>
    </xf>
    <xf numFmtId="0" fontId="24" fillId="0" borderId="0" xfId="1" applyFont="1" applyBorder="1" applyAlignment="1" applyProtection="1">
      <alignment horizontal="left" vertical="top"/>
    </xf>
    <xf numFmtId="0" fontId="53" fillId="0" borderId="102" xfId="0" applyFont="1" applyBorder="1" applyAlignment="1" applyProtection="1">
      <alignment horizontal="center" vertical="center" wrapText="1"/>
    </xf>
    <xf numFmtId="0" fontId="37" fillId="0" borderId="100" xfId="0" applyFont="1" applyBorder="1" applyAlignment="1" applyProtection="1">
      <alignment horizontal="center"/>
      <protection locked="0"/>
    </xf>
    <xf numFmtId="2" fontId="37" fillId="0" borderId="102" xfId="0" applyNumberFormat="1" applyFont="1" applyBorder="1" applyAlignment="1" applyProtection="1">
      <alignment horizontal="center"/>
    </xf>
    <xf numFmtId="0" fontId="37" fillId="0" borderId="103" xfId="0" applyFont="1" applyBorder="1" applyAlignment="1" applyProtection="1">
      <alignment horizontal="center"/>
      <protection locked="0"/>
    </xf>
    <xf numFmtId="2" fontId="37" fillId="0" borderId="16" xfId="0" applyNumberFormat="1" applyFont="1" applyFill="1" applyBorder="1" applyAlignment="1" applyProtection="1">
      <alignment horizontal="center"/>
    </xf>
    <xf numFmtId="2" fontId="37" fillId="0" borderId="104" xfId="0" applyNumberFormat="1" applyFont="1" applyBorder="1" applyAlignment="1" applyProtection="1">
      <alignment horizontal="center"/>
    </xf>
    <xf numFmtId="0" fontId="37" fillId="0" borderId="99" xfId="0" applyFont="1" applyBorder="1" applyAlignment="1" applyProtection="1">
      <alignment horizontal="left"/>
      <protection locked="0"/>
    </xf>
    <xf numFmtId="0" fontId="37" fillId="0" borderId="41" xfId="0" applyFont="1" applyBorder="1" applyAlignment="1" applyProtection="1">
      <alignment horizontal="left"/>
      <protection locked="0"/>
    </xf>
    <xf numFmtId="0" fontId="37" fillId="0" borderId="41" xfId="0" applyFont="1" applyBorder="1" applyAlignment="1" applyProtection="1">
      <alignment horizontal="left" wrapText="1"/>
      <protection locked="0"/>
    </xf>
    <xf numFmtId="0" fontId="37" fillId="0" borderId="82" xfId="0" applyFont="1" applyBorder="1" applyAlignment="1" applyProtection="1">
      <alignment horizontal="left"/>
      <protection locked="0"/>
    </xf>
    <xf numFmtId="0" fontId="53" fillId="10" borderId="23" xfId="0" applyFont="1" applyFill="1" applyBorder="1" applyAlignment="1" applyProtection="1">
      <alignment horizontal="left"/>
    </xf>
    <xf numFmtId="0" fontId="53" fillId="10" borderId="31" xfId="0" applyFont="1" applyFill="1" applyBorder="1" applyAlignment="1" applyProtection="1">
      <alignment horizontal="center"/>
    </xf>
    <xf numFmtId="0" fontId="37" fillId="0" borderId="19" xfId="0" applyFont="1" applyBorder="1" applyAlignment="1" applyProtection="1">
      <protection locked="0"/>
    </xf>
    <xf numFmtId="0" fontId="37" fillId="0" borderId="20" xfId="0" applyFont="1" applyBorder="1" applyAlignment="1" applyProtection="1">
      <protection locked="0"/>
    </xf>
    <xf numFmtId="0" fontId="37" fillId="0" borderId="44" xfId="0" applyFont="1" applyBorder="1" applyAlignment="1" applyProtection="1">
      <protection locked="0"/>
    </xf>
    <xf numFmtId="0" fontId="54" fillId="0" borderId="40" xfId="0" applyFont="1" applyBorder="1" applyAlignment="1" applyProtection="1">
      <alignment vertical="top" wrapText="1"/>
    </xf>
    <xf numFmtId="0" fontId="54" fillId="0" borderId="20" xfId="0" applyFont="1" applyBorder="1" applyAlignment="1" applyProtection="1">
      <alignment horizontal="center" vertical="top" wrapText="1"/>
      <protection locked="0"/>
    </xf>
    <xf numFmtId="0" fontId="54" fillId="0" borderId="44" xfId="0" applyFont="1" applyBorder="1" applyAlignment="1" applyProtection="1">
      <alignment horizontal="center" vertical="top" wrapText="1"/>
      <protection locked="0"/>
    </xf>
    <xf numFmtId="0" fontId="54" fillId="0" borderId="40" xfId="0" applyFont="1" applyBorder="1" applyAlignment="1" applyProtection="1">
      <alignment horizontal="left" vertical="center" wrapText="1"/>
    </xf>
    <xf numFmtId="0" fontId="54" fillId="0" borderId="20" xfId="0" applyFont="1" applyBorder="1" applyAlignment="1" applyProtection="1">
      <alignment horizontal="left" vertical="center" wrapText="1"/>
    </xf>
    <xf numFmtId="0" fontId="54" fillId="0" borderId="20" xfId="0" applyFont="1" applyBorder="1" applyAlignment="1" applyProtection="1">
      <alignment horizontal="left" vertical="center" wrapText="1"/>
      <protection locked="0"/>
    </xf>
    <xf numFmtId="0" fontId="54" fillId="0" borderId="21" xfId="0" applyFont="1" applyBorder="1" applyAlignment="1" applyProtection="1">
      <alignment horizontal="left" vertical="center" wrapText="1"/>
      <protection locked="0"/>
    </xf>
    <xf numFmtId="0" fontId="51" fillId="0" borderId="3" xfId="0" applyFont="1" applyBorder="1" applyProtection="1"/>
    <xf numFmtId="0" fontId="51" fillId="0" borderId="3" xfId="0" applyFont="1" applyBorder="1" applyAlignment="1" applyProtection="1">
      <alignment vertical="center"/>
    </xf>
    <xf numFmtId="0" fontId="37" fillId="0" borderId="105" xfId="0" applyFont="1" applyBorder="1" applyAlignment="1" applyProtection="1">
      <alignment horizontal="center"/>
      <protection locked="0"/>
    </xf>
    <xf numFmtId="2" fontId="37" fillId="0" borderId="28" xfId="0" applyNumberFormat="1" applyFont="1" applyBorder="1" applyAlignment="1" applyProtection="1">
      <alignment horizontal="center"/>
      <protection locked="0"/>
    </xf>
    <xf numFmtId="2" fontId="37" fillId="0" borderId="28" xfId="0" applyNumberFormat="1" applyFont="1" applyFill="1" applyBorder="1" applyAlignment="1" applyProtection="1">
      <alignment horizontal="center"/>
    </xf>
    <xf numFmtId="0" fontId="37" fillId="11" borderId="28" xfId="0" applyFont="1" applyFill="1" applyBorder="1" applyAlignment="1" applyProtection="1">
      <alignment horizontal="center"/>
      <protection locked="0"/>
    </xf>
    <xf numFmtId="0" fontId="37" fillId="7" borderId="28" xfId="0" applyFont="1" applyFill="1" applyBorder="1" applyAlignment="1" applyProtection="1">
      <alignment horizontal="center"/>
      <protection locked="0"/>
    </xf>
    <xf numFmtId="2" fontId="37" fillId="0" borderId="29" xfId="0" applyNumberFormat="1" applyFont="1" applyBorder="1" applyAlignment="1" applyProtection="1">
      <alignment horizontal="center"/>
    </xf>
    <xf numFmtId="0" fontId="53" fillId="0" borderId="41" xfId="0" applyFont="1" applyBorder="1" applyAlignment="1" applyProtection="1">
      <alignment horizontal="center" vertical="center" wrapText="1"/>
    </xf>
    <xf numFmtId="0" fontId="21" fillId="10" borderId="8" xfId="0" applyFont="1" applyFill="1" applyBorder="1" applyAlignment="1" applyProtection="1">
      <alignment horizontal="center" vertical="center" wrapText="1"/>
    </xf>
    <xf numFmtId="0" fontId="53" fillId="0" borderId="82" xfId="0" applyFont="1" applyBorder="1" applyAlignment="1" applyProtection="1">
      <alignment horizontal="center" vertical="center" wrapText="1"/>
    </xf>
    <xf numFmtId="0" fontId="58" fillId="4" borderId="103" xfId="0" applyFont="1" applyFill="1" applyBorder="1" applyAlignment="1" applyProtection="1">
      <alignment horizontal="center"/>
      <protection locked="0"/>
    </xf>
    <xf numFmtId="0" fontId="59" fillId="4" borderId="16" xfId="0" applyFont="1" applyFill="1" applyBorder="1" applyAlignment="1" applyProtection="1">
      <alignment horizontal="center"/>
      <protection locked="0"/>
    </xf>
    <xf numFmtId="0" fontId="58" fillId="4" borderId="16" xfId="0" applyFont="1" applyFill="1" applyBorder="1" applyAlignment="1" applyProtection="1">
      <alignment horizontal="center"/>
      <protection locked="0"/>
    </xf>
    <xf numFmtId="2" fontId="58" fillId="4" borderId="16" xfId="0" applyNumberFormat="1" applyFont="1" applyFill="1" applyBorder="1" applyAlignment="1" applyProtection="1">
      <alignment horizontal="center"/>
      <protection locked="0"/>
    </xf>
    <xf numFmtId="2" fontId="58" fillId="4" borderId="16" xfId="0" applyNumberFormat="1" applyFont="1" applyFill="1" applyBorder="1" applyAlignment="1" applyProtection="1">
      <alignment horizontal="center"/>
    </xf>
    <xf numFmtId="2" fontId="58" fillId="4" borderId="104" xfId="0" applyNumberFormat="1" applyFont="1" applyFill="1" applyBorder="1" applyAlignment="1" applyProtection="1">
      <alignment horizontal="center"/>
    </xf>
    <xf numFmtId="0" fontId="53" fillId="0" borderId="9" xfId="0" applyFont="1" applyBorder="1" applyAlignment="1" applyProtection="1">
      <alignment horizontal="center" vertical="center" wrapText="1"/>
    </xf>
    <xf numFmtId="165" fontId="58" fillId="4" borderId="45" xfId="4" applyNumberFormat="1" applyFont="1" applyFill="1" applyBorder="1" applyAlignment="1" applyProtection="1">
      <alignment horizontal="center"/>
      <protection locked="0"/>
    </xf>
    <xf numFmtId="0" fontId="37" fillId="0" borderId="45" xfId="0" applyFont="1" applyBorder="1" applyAlignment="1" applyProtection="1">
      <alignment horizontal="center"/>
      <protection locked="0"/>
    </xf>
    <xf numFmtId="0" fontId="53" fillId="0" borderId="18" xfId="0" applyFont="1" applyBorder="1" applyAlignment="1" applyProtection="1">
      <alignment horizontal="center" vertical="center" wrapText="1"/>
    </xf>
    <xf numFmtId="2" fontId="58" fillId="4" borderId="14" xfId="0" applyNumberFormat="1" applyFont="1" applyFill="1" applyBorder="1" applyAlignment="1" applyProtection="1">
      <alignment horizontal="center"/>
    </xf>
    <xf numFmtId="2" fontId="37" fillId="0" borderId="26" xfId="0" applyNumberFormat="1" applyFont="1" applyBorder="1" applyAlignment="1" applyProtection="1">
      <alignment horizontal="center"/>
    </xf>
    <xf numFmtId="2" fontId="37" fillId="0" borderId="6" xfId="0" applyNumberFormat="1" applyFont="1" applyBorder="1" applyAlignment="1" applyProtection="1">
      <alignment horizontal="center"/>
    </xf>
    <xf numFmtId="2" fontId="37" fillId="0" borderId="14" xfId="0" applyNumberFormat="1" applyFont="1" applyBorder="1" applyAlignment="1" applyProtection="1">
      <alignment horizontal="center"/>
    </xf>
    <xf numFmtId="0" fontId="21" fillId="10" borderId="7" xfId="0" applyFont="1" applyFill="1" applyBorder="1" applyAlignment="1" applyProtection="1">
      <alignment horizontal="center" vertical="center" wrapText="1"/>
    </xf>
    <xf numFmtId="0" fontId="21" fillId="10" borderId="10" xfId="0" applyFont="1" applyFill="1" applyBorder="1" applyAlignment="1" applyProtection="1">
      <alignment horizontal="center" vertical="center" wrapText="1"/>
    </xf>
    <xf numFmtId="0" fontId="21" fillId="10" borderId="100" xfId="0" applyFont="1" applyFill="1" applyBorder="1" applyAlignment="1" applyProtection="1">
      <alignment horizontal="center" vertical="center" wrapText="1"/>
    </xf>
    <xf numFmtId="0" fontId="53" fillId="0" borderId="12" xfId="0" applyFont="1" applyBorder="1" applyAlignment="1" applyProtection="1">
      <alignment horizontal="center" vertical="center" wrapText="1"/>
    </xf>
    <xf numFmtId="0" fontId="58" fillId="4" borderId="104" xfId="0" applyFont="1" applyFill="1" applyBorder="1" applyAlignment="1" applyProtection="1">
      <alignment horizontal="center"/>
      <protection locked="0"/>
    </xf>
    <xf numFmtId="0" fontId="37" fillId="11" borderId="105" xfId="0" applyFont="1" applyFill="1" applyBorder="1" applyAlignment="1" applyProtection="1">
      <alignment horizontal="center"/>
      <protection locked="0"/>
    </xf>
    <xf numFmtId="0" fontId="37" fillId="0" borderId="29" xfId="0" applyFont="1" applyBorder="1" applyAlignment="1" applyProtection="1">
      <alignment horizontal="center"/>
      <protection locked="0"/>
    </xf>
    <xf numFmtId="0" fontId="37" fillId="11" borderId="100" xfId="0" applyFont="1" applyFill="1" applyBorder="1" applyAlignment="1" applyProtection="1">
      <alignment horizontal="center"/>
      <protection locked="0"/>
    </xf>
    <xf numFmtId="0" fontId="37" fillId="11" borderId="103" xfId="0" applyFont="1" applyFill="1" applyBorder="1" applyAlignment="1" applyProtection="1">
      <alignment horizontal="center"/>
      <protection locked="0"/>
    </xf>
    <xf numFmtId="0" fontId="53" fillId="0" borderId="9" xfId="0" applyFont="1" applyFill="1" applyBorder="1" applyAlignment="1" applyProtection="1">
      <alignment horizontal="center" vertical="center" wrapText="1"/>
    </xf>
    <xf numFmtId="0" fontId="53" fillId="0" borderId="42" xfId="0" applyFont="1" applyFill="1" applyBorder="1" applyAlignment="1" applyProtection="1">
      <alignment horizontal="center" vertical="center" wrapText="1"/>
    </xf>
    <xf numFmtId="0" fontId="58" fillId="4" borderId="45" xfId="0" applyFont="1" applyFill="1" applyBorder="1" applyProtection="1">
      <protection locked="0"/>
    </xf>
    <xf numFmtId="0" fontId="37" fillId="0" borderId="42" xfId="0" applyFont="1" applyBorder="1" applyProtection="1">
      <protection locked="0"/>
    </xf>
    <xf numFmtId="0" fontId="37" fillId="0" borderId="45" xfId="0" applyFont="1" applyBorder="1" applyProtection="1">
      <protection locked="0"/>
    </xf>
    <xf numFmtId="2" fontId="58" fillId="4" borderId="14" xfId="0" applyNumberFormat="1" applyFont="1" applyFill="1" applyBorder="1" applyAlignment="1" applyProtection="1">
      <alignment horizontal="center"/>
      <protection locked="0"/>
    </xf>
    <xf numFmtId="2" fontId="37" fillId="0" borderId="26" xfId="0" applyNumberFormat="1" applyFont="1" applyBorder="1" applyAlignment="1" applyProtection="1">
      <alignment horizontal="center"/>
      <protection locked="0"/>
    </xf>
    <xf numFmtId="2" fontId="37" fillId="0" borderId="6" xfId="0" applyNumberFormat="1" applyFont="1" applyBorder="1" applyAlignment="1" applyProtection="1">
      <alignment horizontal="center"/>
      <protection locked="0"/>
    </xf>
    <xf numFmtId="2" fontId="37" fillId="0" borderId="14" xfId="0" applyNumberFormat="1" applyFont="1" applyBorder="1" applyAlignment="1" applyProtection="1">
      <alignment horizontal="center"/>
      <protection locked="0"/>
    </xf>
    <xf numFmtId="0" fontId="53" fillId="0" borderId="99" xfId="0" applyFont="1" applyBorder="1" applyAlignment="1" applyProtection="1">
      <alignment horizontal="center" vertical="center" wrapText="1"/>
    </xf>
    <xf numFmtId="0" fontId="53" fillId="0" borderId="100" xfId="0" applyFont="1" applyBorder="1" applyAlignment="1" applyProtection="1">
      <alignment horizontal="center" vertical="center" wrapText="1"/>
    </xf>
    <xf numFmtId="0" fontId="58" fillId="4" borderId="103" xfId="0" applyFont="1" applyFill="1" applyBorder="1" applyAlignment="1" applyProtection="1">
      <alignment horizontal="left"/>
      <protection locked="0"/>
    </xf>
    <xf numFmtId="49" fontId="58" fillId="4" borderId="104" xfId="0" applyNumberFormat="1" applyFont="1" applyFill="1" applyBorder="1" applyAlignment="1" applyProtection="1">
      <alignment horizontal="center"/>
      <protection locked="0"/>
    </xf>
    <xf numFmtId="0" fontId="37" fillId="0" borderId="105" xfId="0" applyFont="1" applyBorder="1" applyAlignment="1" applyProtection="1">
      <alignment horizontal="left"/>
      <protection locked="0"/>
    </xf>
    <xf numFmtId="49" fontId="37" fillId="0" borderId="29" xfId="0" applyNumberFormat="1" applyFont="1" applyBorder="1" applyAlignment="1" applyProtection="1">
      <alignment horizontal="center"/>
      <protection locked="0"/>
    </xf>
    <xf numFmtId="0" fontId="37" fillId="0" borderId="100" xfId="0" applyFont="1" applyBorder="1" applyAlignment="1" applyProtection="1">
      <alignment horizontal="left"/>
      <protection locked="0"/>
    </xf>
    <xf numFmtId="49" fontId="37" fillId="0" borderId="102" xfId="0" applyNumberFormat="1" applyFont="1" applyBorder="1" applyAlignment="1" applyProtection="1">
      <alignment horizontal="center"/>
      <protection locked="0"/>
    </xf>
    <xf numFmtId="0" fontId="37" fillId="0" borderId="103" xfId="0" applyFont="1" applyBorder="1" applyAlignment="1" applyProtection="1">
      <alignment horizontal="left"/>
      <protection locked="0"/>
    </xf>
    <xf numFmtId="49" fontId="37" fillId="0" borderId="104" xfId="0" applyNumberFormat="1" applyFont="1" applyBorder="1" applyAlignment="1" applyProtection="1">
      <alignment horizontal="center"/>
      <protection locked="0"/>
    </xf>
  </cellXfs>
  <cellStyles count="5">
    <cellStyle name="Komma" xfId="4" builtinId="3"/>
    <cellStyle name="Link" xfId="1" builtinId="8"/>
    <cellStyle name="Standard" xfId="0" builtinId="0"/>
    <cellStyle name="Standard 2" xfId="3"/>
    <cellStyle name="Währung" xfId="2" builtinId="4"/>
  </cellStyles>
  <dxfs count="251">
    <dxf>
      <font>
        <b/>
        <i val="0"/>
        <condense val="0"/>
        <extend val="0"/>
        <color indexed="11"/>
      </font>
    </dxf>
    <dxf>
      <font>
        <b/>
        <i val="0"/>
        <condense val="0"/>
        <extend val="0"/>
        <color indexed="10"/>
      </font>
    </dxf>
    <dxf>
      <font>
        <condense val="0"/>
        <extend val="0"/>
        <color indexed="11"/>
      </font>
    </dxf>
    <dxf>
      <font>
        <b/>
        <i val="0"/>
        <condense val="0"/>
        <extend val="0"/>
        <color indexed="10"/>
      </font>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21</xdr:col>
      <xdr:colOff>19051</xdr:colOff>
      <xdr:row>40</xdr:row>
      <xdr:rowOff>114300</xdr:rowOff>
    </xdr:from>
    <xdr:to>
      <xdr:col>23</xdr:col>
      <xdr:colOff>168369</xdr:colOff>
      <xdr:row>47</xdr:row>
      <xdr:rowOff>19050</xdr:rowOff>
    </xdr:to>
    <xdr:pic>
      <xdr:nvPicPr>
        <xdr:cNvPr id="7" name="Grafik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53751" y="5057775"/>
          <a:ext cx="1273268" cy="8572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undesnetzagentur.de/SharedDocs/Downloads/DE/Sachgebiete/Telekommunikation/Unternehmen_Institutionen/Frequenzen/Firmennetze/FormularRichtfunkBauleitplanung.pdf?__blob=publicationFile&amp;v=5" TargetMode="External"/><Relationship Id="rId2" Type="http://schemas.openxmlformats.org/officeDocument/2006/relationships/hyperlink" Target="https://www.strassenbau.niedersachsen.de/startseite/aufgaben/luftverkehr/luftfahrthindernisse/luftfahrthindernisse-105308.html" TargetMode="External"/><Relationship Id="rId1" Type="http://schemas.openxmlformats.org/officeDocument/2006/relationships/hyperlink" Target="https://www.mw.niedersachsen.de/startseite/themen/bauen_wohnen/bauordnungsrecht_bautechnik_und_gebaudeenergierecht/bauaufsicht/bauaufsichtsbehorden-in-niedersachsen-217313.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12"/>
  <sheetViews>
    <sheetView tabSelected="1" zoomScale="106" zoomScaleNormal="106" workbookViewId="0">
      <pane xSplit="3" ySplit="4" topLeftCell="D5" activePane="bottomRight" state="frozen"/>
      <selection pane="topRight" activeCell="C1" sqref="C1"/>
      <selection pane="bottomLeft" activeCell="A3" sqref="A3"/>
      <selection pane="bottomRight" activeCell="D193" sqref="D193:F193"/>
    </sheetView>
  </sheetViews>
  <sheetFormatPr baseColWidth="10" defaultRowHeight="15" x14ac:dyDescent="0.25"/>
  <cols>
    <col min="1" max="1" width="1" style="15" customWidth="1"/>
    <col min="2" max="2" width="6.140625" style="117" customWidth="1"/>
    <col min="3" max="3" width="8.7109375" style="118" customWidth="1"/>
    <col min="4" max="4" width="83.5703125" style="119" customWidth="1"/>
    <col min="5" max="5" width="12.5703125" style="117" customWidth="1"/>
    <col min="6" max="6" width="8.28515625" style="117" customWidth="1"/>
    <col min="7" max="7" width="77.85546875" style="22" customWidth="1"/>
    <col min="8" max="8" width="8.7109375" style="18" customWidth="1"/>
    <col min="9" max="9" width="12.140625" style="16" customWidth="1"/>
    <col min="10" max="10" width="2.140625" style="15" customWidth="1"/>
    <col min="11" max="14" width="11.42578125" style="15"/>
    <col min="15" max="16" width="38.5703125" style="97" hidden="1" customWidth="1"/>
    <col min="17" max="17" width="37.140625" style="15" hidden="1" customWidth="1"/>
    <col min="18" max="18" width="3.140625" style="15" hidden="1" customWidth="1"/>
    <col min="19" max="19" width="3" style="15" hidden="1" customWidth="1"/>
    <col min="20" max="20" width="4.28515625" style="15" hidden="1" customWidth="1"/>
    <col min="21" max="21" width="3.28515625" style="15" hidden="1" customWidth="1"/>
    <col min="22" max="23" width="0" style="15" hidden="1" customWidth="1"/>
    <col min="24" max="16384" width="11.42578125" style="15"/>
  </cols>
  <sheetData>
    <row r="1" spans="2:21" ht="24" x14ac:dyDescent="0.3">
      <c r="G1" s="86" t="s">
        <v>134</v>
      </c>
      <c r="H1" s="28" t="s">
        <v>305</v>
      </c>
      <c r="I1" s="226">
        <v>45545</v>
      </c>
      <c r="N1" s="229" t="s">
        <v>543</v>
      </c>
      <c r="O1" s="269" t="s">
        <v>540</v>
      </c>
      <c r="P1" s="270"/>
      <c r="Q1" s="230" t="s">
        <v>541</v>
      </c>
      <c r="R1" s="230"/>
      <c r="S1" s="265" t="s">
        <v>542</v>
      </c>
      <c r="T1" s="265"/>
      <c r="U1" s="265"/>
    </row>
    <row r="2" spans="2:21" ht="39" customHeight="1" x14ac:dyDescent="0.25">
      <c r="G2" s="94" t="s">
        <v>367</v>
      </c>
      <c r="H2" s="18" t="s">
        <v>137</v>
      </c>
      <c r="I2" s="108" t="s">
        <v>144</v>
      </c>
      <c r="J2" s="14"/>
      <c r="K2" s="15" t="s">
        <v>288</v>
      </c>
      <c r="O2" s="271" t="s">
        <v>370</v>
      </c>
      <c r="P2" s="272"/>
      <c r="Q2" s="231"/>
      <c r="S2" s="304"/>
      <c r="T2" s="305"/>
      <c r="U2" s="232"/>
    </row>
    <row r="3" spans="2:21" ht="45.75" customHeight="1" x14ac:dyDescent="0.25">
      <c r="B3" s="275" t="s">
        <v>517</v>
      </c>
      <c r="C3" s="275"/>
      <c r="D3" s="275"/>
      <c r="E3" s="275"/>
      <c r="F3" s="275"/>
      <c r="G3" s="109" t="s">
        <v>395</v>
      </c>
      <c r="H3" s="104" t="s">
        <v>4</v>
      </c>
      <c r="I3" s="103" t="str">
        <f t="shared" ref="I3" si="0">IF(OR(H3="J",H3="bB",H3="Z",H3="A"),"X"," ")</f>
        <v>X</v>
      </c>
      <c r="O3" s="95" t="s">
        <v>368</v>
      </c>
      <c r="P3" s="96" t="s">
        <v>369</v>
      </c>
      <c r="Q3" s="231"/>
      <c r="R3" s="233"/>
    </row>
    <row r="4" spans="2:21" ht="27.75" customHeight="1" thickBot="1" x14ac:dyDescent="0.3">
      <c r="B4" s="120"/>
      <c r="C4" s="120"/>
      <c r="D4" s="121" t="s">
        <v>518</v>
      </c>
      <c r="E4" s="120"/>
      <c r="F4" s="120"/>
      <c r="G4" s="19" t="s">
        <v>501</v>
      </c>
      <c r="H4" s="18" t="s">
        <v>11</v>
      </c>
      <c r="J4" s="17"/>
      <c r="O4" s="261" t="s">
        <v>318</v>
      </c>
      <c r="P4" s="262"/>
      <c r="Q4" s="231"/>
      <c r="R4" s="233"/>
    </row>
    <row r="5" spans="2:21" ht="28.5" customHeight="1" thickBot="1" x14ac:dyDescent="0.3">
      <c r="B5" s="122" t="s">
        <v>0</v>
      </c>
      <c r="C5" s="123" t="s">
        <v>145</v>
      </c>
      <c r="D5" s="124" t="s">
        <v>1</v>
      </c>
      <c r="E5" s="125" t="s">
        <v>2</v>
      </c>
      <c r="F5" s="126" t="s">
        <v>3</v>
      </c>
      <c r="G5" s="20" t="s">
        <v>341</v>
      </c>
      <c r="H5" s="18" t="s">
        <v>4</v>
      </c>
      <c r="I5" s="16" t="str">
        <f t="shared" ref="I5:I82" si="1">IF(OR(H5="J",H5="bB",H5="Z",H5="A"),"X"," ")</f>
        <v>X</v>
      </c>
      <c r="J5" s="17"/>
      <c r="O5" s="261" t="s">
        <v>318</v>
      </c>
      <c r="P5" s="262"/>
      <c r="Q5" s="231"/>
      <c r="R5" s="233"/>
    </row>
    <row r="6" spans="2:21" ht="29.25" customHeight="1" thickBot="1" x14ac:dyDescent="0.3">
      <c r="B6" s="127" t="s">
        <v>5</v>
      </c>
      <c r="C6" s="128"/>
      <c r="D6" s="129" t="s">
        <v>6</v>
      </c>
      <c r="E6" s="130"/>
      <c r="F6" s="131"/>
      <c r="G6" s="19" t="s">
        <v>138</v>
      </c>
      <c r="H6" s="18" t="s">
        <v>4</v>
      </c>
      <c r="I6" s="16" t="str">
        <f>IF(OR(H6="J",H6="bB",H6="Z",H6="A"),"X"," ")</f>
        <v>X</v>
      </c>
      <c r="J6" s="17"/>
      <c r="O6" s="261" t="s">
        <v>318</v>
      </c>
      <c r="P6" s="262"/>
      <c r="Q6" s="231"/>
      <c r="R6" s="233"/>
    </row>
    <row r="7" spans="2:21" ht="15" customHeight="1" x14ac:dyDescent="0.25">
      <c r="B7" s="286"/>
      <c r="C7" s="288" t="s">
        <v>302</v>
      </c>
      <c r="D7" s="290" t="s">
        <v>328</v>
      </c>
      <c r="E7" s="292"/>
      <c r="F7" s="294"/>
      <c r="G7" s="91" t="s">
        <v>502</v>
      </c>
      <c r="H7" s="296" t="s">
        <v>11</v>
      </c>
      <c r="I7" s="273" t="str">
        <f t="shared" ref="I7" si="2">IF(OR(H7="J",H7="bB",H7="Z",H7="A"),"X"," ")</f>
        <v>X</v>
      </c>
      <c r="J7" s="17"/>
      <c r="O7" s="261" t="s">
        <v>318</v>
      </c>
      <c r="P7" s="262"/>
      <c r="Q7" s="231"/>
      <c r="R7" s="233"/>
    </row>
    <row r="8" spans="2:21" ht="15" customHeight="1" thickBot="1" x14ac:dyDescent="0.3">
      <c r="B8" s="287"/>
      <c r="C8" s="289"/>
      <c r="D8" s="291"/>
      <c r="E8" s="293"/>
      <c r="F8" s="295"/>
      <c r="G8" s="92" t="s">
        <v>214</v>
      </c>
      <c r="H8" s="296"/>
      <c r="I8" s="273"/>
      <c r="O8" s="261" t="s">
        <v>318</v>
      </c>
      <c r="P8" s="262"/>
      <c r="Q8" s="231"/>
      <c r="R8" s="233"/>
    </row>
    <row r="9" spans="2:21" ht="29.25" customHeight="1" thickBot="1" x14ac:dyDescent="0.3">
      <c r="B9" s="132" t="s">
        <v>7</v>
      </c>
      <c r="C9" s="133"/>
      <c r="D9" s="134" t="s">
        <v>8</v>
      </c>
      <c r="E9" s="135"/>
      <c r="F9" s="136"/>
      <c r="G9" s="19"/>
      <c r="H9" s="18" t="s">
        <v>4</v>
      </c>
      <c r="I9" s="16" t="str">
        <f t="shared" si="1"/>
        <v>X</v>
      </c>
      <c r="J9" s="17"/>
      <c r="O9" s="261" t="s">
        <v>318</v>
      </c>
      <c r="P9" s="262"/>
      <c r="Q9" s="231"/>
      <c r="R9" s="233"/>
    </row>
    <row r="10" spans="2:21" ht="28.5" customHeight="1" x14ac:dyDescent="0.25">
      <c r="B10" s="137"/>
      <c r="C10" s="138" t="s">
        <v>136</v>
      </c>
      <c r="D10" s="139" t="s">
        <v>9</v>
      </c>
      <c r="E10" s="140"/>
      <c r="F10" s="141"/>
      <c r="G10" s="19" t="s">
        <v>296</v>
      </c>
      <c r="H10" s="18" t="s">
        <v>4</v>
      </c>
      <c r="I10" s="16" t="str">
        <f t="shared" si="1"/>
        <v>X</v>
      </c>
      <c r="J10" s="17"/>
      <c r="O10" s="261" t="s">
        <v>318</v>
      </c>
      <c r="P10" s="262"/>
      <c r="Q10" s="231"/>
      <c r="R10" s="233"/>
    </row>
    <row r="11" spans="2:21" ht="43.5" customHeight="1" x14ac:dyDescent="0.25">
      <c r="B11" s="142"/>
      <c r="C11" s="143" t="s">
        <v>350</v>
      </c>
      <c r="D11" s="144" t="s">
        <v>510</v>
      </c>
      <c r="E11" s="145"/>
      <c r="F11" s="146"/>
      <c r="G11" s="19" t="s">
        <v>516</v>
      </c>
      <c r="H11" s="28" t="s">
        <v>11</v>
      </c>
      <c r="I11" s="27" t="s">
        <v>351</v>
      </c>
      <c r="J11" s="17"/>
      <c r="O11" s="261" t="s">
        <v>318</v>
      </c>
      <c r="P11" s="262"/>
      <c r="Q11" s="231"/>
      <c r="R11" s="233"/>
    </row>
    <row r="12" spans="2:21" ht="28.5" customHeight="1" x14ac:dyDescent="0.25">
      <c r="B12" s="142"/>
      <c r="C12" s="143" t="s">
        <v>135</v>
      </c>
      <c r="D12" s="144" t="s">
        <v>10</v>
      </c>
      <c r="E12" s="145"/>
      <c r="F12" s="146"/>
      <c r="G12" s="19" t="s">
        <v>139</v>
      </c>
      <c r="H12" s="28" t="s">
        <v>4</v>
      </c>
      <c r="I12" s="27" t="str">
        <f>IF(OR(H12="J",H12="bB",H12="Z",H12="A"),"X"," ")</f>
        <v>X</v>
      </c>
      <c r="J12" s="17"/>
      <c r="O12" s="261" t="s">
        <v>318</v>
      </c>
      <c r="P12" s="262"/>
      <c r="Q12" s="231"/>
      <c r="R12" s="233"/>
    </row>
    <row r="13" spans="2:21" ht="28.5" customHeight="1" x14ac:dyDescent="0.25">
      <c r="B13" s="320"/>
      <c r="C13" s="318" t="s">
        <v>355</v>
      </c>
      <c r="D13" s="144" t="s">
        <v>530</v>
      </c>
      <c r="E13" s="145"/>
      <c r="F13" s="146"/>
      <c r="G13" s="19" t="s">
        <v>533</v>
      </c>
      <c r="H13" s="113" t="s">
        <v>11</v>
      </c>
      <c r="I13" s="114"/>
      <c r="J13" s="17"/>
      <c r="O13" s="115"/>
      <c r="P13" s="116"/>
      <c r="Q13" s="231"/>
      <c r="R13" s="233"/>
    </row>
    <row r="14" spans="2:21" ht="28.5" customHeight="1" x14ac:dyDescent="0.25">
      <c r="B14" s="276"/>
      <c r="C14" s="278"/>
      <c r="D14" s="144" t="s">
        <v>531</v>
      </c>
      <c r="E14" s="145"/>
      <c r="F14" s="146"/>
      <c r="G14" s="19" t="s">
        <v>529</v>
      </c>
      <c r="H14" s="113" t="s">
        <v>11</v>
      </c>
      <c r="I14" s="114"/>
      <c r="J14" s="17"/>
      <c r="O14" s="115"/>
      <c r="P14" s="116"/>
      <c r="Q14" s="231"/>
      <c r="R14" s="233"/>
    </row>
    <row r="15" spans="2:21" ht="55.5" customHeight="1" thickBot="1" x14ac:dyDescent="0.3">
      <c r="B15" s="287"/>
      <c r="C15" s="319"/>
      <c r="D15" s="144" t="s">
        <v>532</v>
      </c>
      <c r="E15" s="145"/>
      <c r="F15" s="146"/>
      <c r="G15" s="112" t="s">
        <v>534</v>
      </c>
      <c r="H15" s="28" t="s">
        <v>132</v>
      </c>
      <c r="I15" s="27" t="s">
        <v>338</v>
      </c>
      <c r="J15" s="17"/>
      <c r="O15" s="261" t="s">
        <v>318</v>
      </c>
      <c r="P15" s="262"/>
      <c r="Q15" s="231"/>
      <c r="R15" s="233"/>
    </row>
    <row r="16" spans="2:21" ht="29.25" customHeight="1" thickBot="1" x14ac:dyDescent="0.3">
      <c r="B16" s="132" t="s">
        <v>12</v>
      </c>
      <c r="C16" s="147"/>
      <c r="D16" s="134" t="s">
        <v>13</v>
      </c>
      <c r="E16" s="135"/>
      <c r="F16" s="136"/>
      <c r="G16" s="19"/>
      <c r="H16" s="18" t="s">
        <v>4</v>
      </c>
      <c r="I16" s="16" t="str">
        <f t="shared" si="1"/>
        <v>X</v>
      </c>
      <c r="J16" s="17"/>
      <c r="O16" s="261" t="s">
        <v>318</v>
      </c>
      <c r="P16" s="262"/>
      <c r="Q16" s="231"/>
      <c r="R16" s="233"/>
    </row>
    <row r="17" spans="2:18" ht="28.5" customHeight="1" x14ac:dyDescent="0.25">
      <c r="B17" s="137"/>
      <c r="C17" s="138" t="s">
        <v>141</v>
      </c>
      <c r="D17" s="139" t="s">
        <v>519</v>
      </c>
      <c r="E17" s="140"/>
      <c r="F17" s="141"/>
      <c r="G17" s="19" t="s">
        <v>371</v>
      </c>
      <c r="H17" s="18" t="s">
        <v>4</v>
      </c>
      <c r="I17" s="16" t="str">
        <f t="shared" si="1"/>
        <v>X</v>
      </c>
      <c r="J17" s="17"/>
      <c r="O17" s="261" t="s">
        <v>318</v>
      </c>
      <c r="P17" s="262"/>
      <c r="Q17" s="231"/>
      <c r="R17" s="233"/>
    </row>
    <row r="18" spans="2:18" ht="36.75" customHeight="1" x14ac:dyDescent="0.25">
      <c r="B18" s="148"/>
      <c r="C18" s="149" t="s">
        <v>142</v>
      </c>
      <c r="D18" s="150" t="s">
        <v>14</v>
      </c>
      <c r="E18" s="151"/>
      <c r="F18" s="152"/>
      <c r="G18" s="19" t="s">
        <v>513</v>
      </c>
      <c r="H18" s="18" t="s">
        <v>4</v>
      </c>
      <c r="I18" s="16" t="str">
        <f t="shared" si="1"/>
        <v>X</v>
      </c>
      <c r="J18" s="17"/>
      <c r="O18" s="261" t="s">
        <v>318</v>
      </c>
      <c r="P18" s="262"/>
      <c r="Q18" s="231"/>
      <c r="R18" s="233"/>
    </row>
    <row r="19" spans="2:18" ht="54" customHeight="1" x14ac:dyDescent="0.25">
      <c r="B19" s="148"/>
      <c r="C19" s="149" t="s">
        <v>143</v>
      </c>
      <c r="D19" s="150" t="s">
        <v>520</v>
      </c>
      <c r="E19" s="151"/>
      <c r="F19" s="152"/>
      <c r="G19" s="19" t="s">
        <v>512</v>
      </c>
      <c r="H19" s="18" t="s">
        <v>4</v>
      </c>
      <c r="I19" s="16" t="str">
        <f t="shared" si="1"/>
        <v>X</v>
      </c>
      <c r="J19" s="17"/>
      <c r="O19" s="261" t="s">
        <v>318</v>
      </c>
      <c r="P19" s="262"/>
      <c r="Q19" s="231"/>
      <c r="R19" s="233"/>
    </row>
    <row r="20" spans="2:18" ht="28.5" customHeight="1" x14ac:dyDescent="0.25">
      <c r="B20" s="148"/>
      <c r="C20" s="149" t="s">
        <v>146</v>
      </c>
      <c r="D20" s="150" t="s">
        <v>15</v>
      </c>
      <c r="E20" s="151"/>
      <c r="F20" s="152"/>
      <c r="G20" s="102" t="s">
        <v>373</v>
      </c>
      <c r="H20" s="18" t="s">
        <v>11</v>
      </c>
      <c r="J20" s="17"/>
      <c r="O20" s="261" t="s">
        <v>318</v>
      </c>
      <c r="P20" s="262"/>
      <c r="Q20" s="231"/>
      <c r="R20" s="233"/>
    </row>
    <row r="21" spans="2:18" ht="38.25" customHeight="1" x14ac:dyDescent="0.25">
      <c r="B21" s="142"/>
      <c r="C21" s="143" t="s">
        <v>147</v>
      </c>
      <c r="D21" s="144" t="s">
        <v>16</v>
      </c>
      <c r="E21" s="153"/>
      <c r="F21" s="146"/>
      <c r="G21" s="19" t="s">
        <v>511</v>
      </c>
      <c r="H21" s="18" t="s">
        <v>30</v>
      </c>
      <c r="O21" s="261" t="s">
        <v>318</v>
      </c>
      <c r="P21" s="262"/>
      <c r="Q21" s="231"/>
      <c r="R21" s="233"/>
    </row>
    <row r="22" spans="2:18" ht="28.5" customHeight="1" x14ac:dyDescent="0.25">
      <c r="B22" s="154"/>
      <c r="C22" s="155" t="s">
        <v>148</v>
      </c>
      <c r="D22" s="266" t="s">
        <v>37</v>
      </c>
      <c r="E22" s="266"/>
      <c r="F22" s="324"/>
      <c r="G22" s="19"/>
      <c r="H22" s="99"/>
      <c r="I22" s="98"/>
      <c r="O22" s="261" t="s">
        <v>318</v>
      </c>
      <c r="P22" s="262"/>
      <c r="Q22" s="231"/>
      <c r="R22" s="233"/>
    </row>
    <row r="23" spans="2:18" ht="28.5" customHeight="1" x14ac:dyDescent="0.25">
      <c r="B23" s="309"/>
      <c r="C23" s="311" t="s">
        <v>374</v>
      </c>
      <c r="D23" s="313" t="s">
        <v>539</v>
      </c>
      <c r="E23" s="315"/>
      <c r="F23" s="263"/>
      <c r="G23" s="19" t="s">
        <v>574</v>
      </c>
      <c r="H23" s="296" t="s">
        <v>17</v>
      </c>
      <c r="I23" s="273" t="str">
        <f t="shared" si="1"/>
        <v>X</v>
      </c>
      <c r="J23" s="17"/>
      <c r="O23" s="261" t="s">
        <v>318</v>
      </c>
      <c r="P23" s="262"/>
      <c r="Q23" s="231"/>
      <c r="R23" s="233"/>
    </row>
    <row r="24" spans="2:18" ht="9.75" customHeight="1" x14ac:dyDescent="0.25">
      <c r="B24" s="310"/>
      <c r="C24" s="312"/>
      <c r="D24" s="314"/>
      <c r="E24" s="316"/>
      <c r="F24" s="317"/>
      <c r="G24" s="21" t="s">
        <v>575</v>
      </c>
      <c r="H24" s="296"/>
      <c r="I24" s="273"/>
      <c r="J24" s="17"/>
      <c r="O24" s="227"/>
      <c r="P24" s="228"/>
      <c r="Q24" s="231"/>
      <c r="R24" s="233"/>
    </row>
    <row r="25" spans="2:18" ht="28.5" customHeight="1" x14ac:dyDescent="0.25">
      <c r="B25" s="156"/>
      <c r="C25" s="157" t="s">
        <v>376</v>
      </c>
      <c r="D25" s="158" t="s">
        <v>18</v>
      </c>
      <c r="E25" s="159"/>
      <c r="F25" s="160"/>
      <c r="G25" s="19" t="s">
        <v>538</v>
      </c>
      <c r="H25" s="18" t="s">
        <v>17</v>
      </c>
      <c r="I25" s="16" t="str">
        <f t="shared" si="1"/>
        <v>X</v>
      </c>
      <c r="J25" s="17"/>
      <c r="O25" s="261" t="s">
        <v>318</v>
      </c>
      <c r="P25" s="262"/>
      <c r="Q25" s="231"/>
      <c r="R25" s="233"/>
    </row>
    <row r="26" spans="2:18" ht="28.5" customHeight="1" thickBot="1" x14ac:dyDescent="0.3">
      <c r="B26" s="161"/>
      <c r="C26" s="162" t="s">
        <v>375</v>
      </c>
      <c r="D26" s="163" t="s">
        <v>19</v>
      </c>
      <c r="E26" s="164" t="s">
        <v>20</v>
      </c>
      <c r="F26" s="165" t="s">
        <v>21</v>
      </c>
      <c r="G26" s="19"/>
      <c r="H26" s="18" t="s">
        <v>17</v>
      </c>
      <c r="I26" s="16" t="str">
        <f t="shared" si="1"/>
        <v>X</v>
      </c>
      <c r="J26" s="17"/>
      <c r="O26" s="261" t="s">
        <v>318</v>
      </c>
      <c r="P26" s="262"/>
      <c r="Q26" s="231"/>
      <c r="R26" s="233"/>
    </row>
    <row r="27" spans="2:18" ht="29.25" customHeight="1" thickBot="1" x14ac:dyDescent="0.3">
      <c r="B27" s="132" t="s">
        <v>22</v>
      </c>
      <c r="C27" s="133"/>
      <c r="D27" s="134" t="s">
        <v>23</v>
      </c>
      <c r="E27" s="135"/>
      <c r="F27" s="136"/>
      <c r="G27" s="19" t="s">
        <v>340</v>
      </c>
      <c r="H27" s="18" t="s">
        <v>4</v>
      </c>
      <c r="I27" s="16" t="str">
        <f t="shared" si="1"/>
        <v>X</v>
      </c>
      <c r="J27" s="17"/>
      <c r="O27" s="261" t="s">
        <v>318</v>
      </c>
      <c r="P27" s="262"/>
      <c r="Q27" s="231"/>
      <c r="R27" s="233"/>
    </row>
    <row r="28" spans="2:18" ht="28.5" customHeight="1" x14ac:dyDescent="0.25">
      <c r="B28" s="137"/>
      <c r="C28" s="138" t="s">
        <v>149</v>
      </c>
      <c r="D28" s="139" t="s">
        <v>24</v>
      </c>
      <c r="E28" s="140"/>
      <c r="F28" s="141"/>
      <c r="G28" s="19"/>
      <c r="H28" s="18" t="s">
        <v>4</v>
      </c>
      <c r="I28" s="16" t="str">
        <f t="shared" si="1"/>
        <v>X</v>
      </c>
      <c r="J28" s="17"/>
      <c r="O28" s="261" t="s">
        <v>318</v>
      </c>
      <c r="P28" s="262"/>
      <c r="Q28" s="231"/>
      <c r="R28" s="233"/>
    </row>
    <row r="29" spans="2:18" ht="28.5" customHeight="1" x14ac:dyDescent="0.25">
      <c r="B29" s="148"/>
      <c r="C29" s="149" t="s">
        <v>150</v>
      </c>
      <c r="D29" s="150" t="s">
        <v>25</v>
      </c>
      <c r="E29" s="151"/>
      <c r="F29" s="152"/>
      <c r="G29" s="19" t="s">
        <v>155</v>
      </c>
      <c r="H29" s="18" t="s">
        <v>4</v>
      </c>
      <c r="I29" s="16" t="str">
        <f t="shared" si="1"/>
        <v>X</v>
      </c>
      <c r="J29" s="17"/>
      <c r="O29" s="261" t="s">
        <v>318</v>
      </c>
      <c r="P29" s="262"/>
      <c r="Q29" s="231"/>
      <c r="R29" s="233"/>
    </row>
    <row r="30" spans="2:18" ht="28.5" customHeight="1" x14ac:dyDescent="0.25">
      <c r="B30" s="148"/>
      <c r="C30" s="149" t="s">
        <v>151</v>
      </c>
      <c r="D30" s="150" t="s">
        <v>26</v>
      </c>
      <c r="E30" s="151"/>
      <c r="F30" s="152"/>
      <c r="G30" s="19" t="s">
        <v>377</v>
      </c>
      <c r="H30" s="18" t="s">
        <v>11</v>
      </c>
      <c r="O30" s="261" t="s">
        <v>318</v>
      </c>
      <c r="P30" s="262"/>
      <c r="Q30" s="231"/>
      <c r="R30" s="233"/>
    </row>
    <row r="31" spans="2:18" ht="28.5" customHeight="1" x14ac:dyDescent="0.25">
      <c r="B31" s="148"/>
      <c r="C31" s="149" t="s">
        <v>156</v>
      </c>
      <c r="D31" s="150" t="s">
        <v>27</v>
      </c>
      <c r="E31" s="151"/>
      <c r="F31" s="152"/>
      <c r="G31" s="19" t="s">
        <v>378</v>
      </c>
      <c r="H31" s="18" t="s">
        <v>11</v>
      </c>
      <c r="J31" s="17"/>
      <c r="O31" s="261" t="s">
        <v>318</v>
      </c>
      <c r="P31" s="262"/>
      <c r="Q31" s="231"/>
      <c r="R31" s="233"/>
    </row>
    <row r="32" spans="2:18" ht="28.5" customHeight="1" x14ac:dyDescent="0.25">
      <c r="B32" s="148"/>
      <c r="C32" s="149" t="s">
        <v>157</v>
      </c>
      <c r="D32" s="150" t="s">
        <v>28</v>
      </c>
      <c r="E32" s="151"/>
      <c r="F32" s="152"/>
      <c r="G32" s="19" t="s">
        <v>153</v>
      </c>
      <c r="H32" s="18" t="s">
        <v>4</v>
      </c>
      <c r="I32" s="16" t="str">
        <f t="shared" si="1"/>
        <v>X</v>
      </c>
      <c r="J32" s="17"/>
      <c r="O32" s="261" t="s">
        <v>318</v>
      </c>
      <c r="P32" s="262"/>
      <c r="Q32" s="231"/>
      <c r="R32" s="233"/>
    </row>
    <row r="33" spans="2:18" ht="28.5" customHeight="1" x14ac:dyDescent="0.25">
      <c r="B33" s="148"/>
      <c r="C33" s="149" t="s">
        <v>158</v>
      </c>
      <c r="D33" s="150" t="s">
        <v>339</v>
      </c>
      <c r="E33" s="151"/>
      <c r="F33" s="152"/>
      <c r="G33" s="19" t="s">
        <v>379</v>
      </c>
      <c r="H33" s="88" t="s">
        <v>349</v>
      </c>
      <c r="I33" s="16" t="s">
        <v>338</v>
      </c>
      <c r="J33" s="17"/>
      <c r="O33" s="261" t="s">
        <v>318</v>
      </c>
      <c r="P33" s="262"/>
      <c r="Q33" s="231"/>
      <c r="R33" s="233"/>
    </row>
    <row r="34" spans="2:18" ht="28.5" customHeight="1" x14ac:dyDescent="0.25">
      <c r="B34" s="148"/>
      <c r="C34" s="149" t="s">
        <v>159</v>
      </c>
      <c r="D34" s="150" t="s">
        <v>29</v>
      </c>
      <c r="E34" s="151"/>
      <c r="F34" s="152"/>
      <c r="G34" s="19" t="s">
        <v>154</v>
      </c>
      <c r="H34" s="18" t="s">
        <v>30</v>
      </c>
      <c r="I34" s="16" t="str">
        <f t="shared" si="1"/>
        <v xml:space="preserve"> </v>
      </c>
      <c r="J34" s="17"/>
      <c r="O34" s="261" t="s">
        <v>318</v>
      </c>
      <c r="P34" s="262"/>
      <c r="Q34" s="231"/>
      <c r="R34" s="233"/>
    </row>
    <row r="35" spans="2:18" ht="28.5" customHeight="1" x14ac:dyDescent="0.25">
      <c r="B35" s="148"/>
      <c r="C35" s="149" t="s">
        <v>160</v>
      </c>
      <c r="D35" s="150" t="s">
        <v>31</v>
      </c>
      <c r="E35" s="151" t="s">
        <v>32</v>
      </c>
      <c r="F35" s="152" t="s">
        <v>21</v>
      </c>
      <c r="G35" s="19"/>
      <c r="H35" s="18" t="s">
        <v>4</v>
      </c>
      <c r="I35" s="16" t="str">
        <f t="shared" si="1"/>
        <v>X</v>
      </c>
      <c r="J35" s="17"/>
      <c r="O35" s="261" t="s">
        <v>318</v>
      </c>
      <c r="P35" s="262"/>
      <c r="Q35" s="231"/>
      <c r="R35" s="233"/>
    </row>
    <row r="36" spans="2:18" ht="28.5" customHeight="1" x14ac:dyDescent="0.25">
      <c r="B36" s="148"/>
      <c r="C36" s="149" t="s">
        <v>161</v>
      </c>
      <c r="D36" s="150" t="s">
        <v>33</v>
      </c>
      <c r="E36" s="151"/>
      <c r="F36" s="152"/>
      <c r="G36" s="102" t="s">
        <v>154</v>
      </c>
      <c r="H36" s="18" t="s">
        <v>30</v>
      </c>
      <c r="I36" s="16" t="str">
        <f t="shared" si="1"/>
        <v xml:space="preserve"> </v>
      </c>
      <c r="J36" s="17"/>
      <c r="O36" s="261" t="s">
        <v>318</v>
      </c>
      <c r="P36" s="262"/>
      <c r="Q36" s="231"/>
      <c r="R36" s="233"/>
    </row>
    <row r="37" spans="2:18" ht="28.5" customHeight="1" x14ac:dyDescent="0.25">
      <c r="B37" s="148"/>
      <c r="C37" s="149" t="s">
        <v>162</v>
      </c>
      <c r="D37" s="150" t="s">
        <v>34</v>
      </c>
      <c r="E37" s="151"/>
      <c r="F37" s="152"/>
      <c r="G37" s="102" t="s">
        <v>154</v>
      </c>
      <c r="H37" s="18" t="s">
        <v>30</v>
      </c>
      <c r="I37" s="16" t="str">
        <f t="shared" si="1"/>
        <v xml:space="preserve"> </v>
      </c>
      <c r="J37" s="17"/>
      <c r="O37" s="261" t="s">
        <v>318</v>
      </c>
      <c r="P37" s="262"/>
      <c r="Q37" s="231"/>
      <c r="R37" s="233"/>
    </row>
    <row r="38" spans="2:18" ht="28.5" customHeight="1" x14ac:dyDescent="0.25">
      <c r="B38" s="148"/>
      <c r="C38" s="149" t="s">
        <v>163</v>
      </c>
      <c r="D38" s="150" t="s">
        <v>35</v>
      </c>
      <c r="E38" s="151"/>
      <c r="F38" s="152"/>
      <c r="G38" s="102" t="s">
        <v>154</v>
      </c>
      <c r="H38" s="18" t="s">
        <v>30</v>
      </c>
      <c r="I38" s="16" t="str">
        <f t="shared" si="1"/>
        <v xml:space="preserve"> </v>
      </c>
      <c r="J38" s="17"/>
      <c r="O38" s="261" t="s">
        <v>318</v>
      </c>
      <c r="P38" s="262"/>
      <c r="Q38" s="231"/>
      <c r="R38" s="233"/>
    </row>
    <row r="39" spans="2:18" ht="28.5" customHeight="1" x14ac:dyDescent="0.25">
      <c r="B39" s="148"/>
      <c r="C39" s="149" t="s">
        <v>164</v>
      </c>
      <c r="D39" s="150" t="s">
        <v>36</v>
      </c>
      <c r="E39" s="151"/>
      <c r="F39" s="152"/>
      <c r="G39" s="102" t="s">
        <v>154</v>
      </c>
      <c r="H39" s="18" t="s">
        <v>30</v>
      </c>
      <c r="I39" s="16" t="str">
        <f t="shared" si="1"/>
        <v xml:space="preserve"> </v>
      </c>
      <c r="J39" s="17"/>
      <c r="O39" s="261" t="s">
        <v>318</v>
      </c>
      <c r="P39" s="262"/>
      <c r="Q39" s="231"/>
      <c r="R39" s="233"/>
    </row>
    <row r="40" spans="2:18" ht="28.5" customHeight="1" thickBot="1" x14ac:dyDescent="0.3">
      <c r="B40" s="166"/>
      <c r="C40" s="167" t="s">
        <v>165</v>
      </c>
      <c r="D40" s="168" t="s">
        <v>37</v>
      </c>
      <c r="E40" s="169"/>
      <c r="F40" s="170"/>
      <c r="G40" s="19" t="s">
        <v>154</v>
      </c>
      <c r="H40" s="18" t="s">
        <v>30</v>
      </c>
      <c r="I40" s="16" t="str">
        <f t="shared" si="1"/>
        <v xml:space="preserve"> </v>
      </c>
      <c r="J40" s="17"/>
      <c r="O40" s="261" t="s">
        <v>318</v>
      </c>
      <c r="P40" s="262"/>
      <c r="Q40" s="231"/>
      <c r="R40" s="233"/>
    </row>
    <row r="41" spans="2:18" ht="29.25" customHeight="1" thickBot="1" x14ac:dyDescent="0.3">
      <c r="B41" s="132" t="s">
        <v>38</v>
      </c>
      <c r="C41" s="133"/>
      <c r="D41" s="134" t="s">
        <v>39</v>
      </c>
      <c r="E41" s="135"/>
      <c r="F41" s="136"/>
      <c r="G41" s="19" t="s">
        <v>140</v>
      </c>
      <c r="H41" s="18" t="s">
        <v>4</v>
      </c>
      <c r="I41" s="16" t="str">
        <f t="shared" si="1"/>
        <v>X</v>
      </c>
      <c r="J41" s="17"/>
      <c r="O41" s="261" t="s">
        <v>318</v>
      </c>
      <c r="P41" s="262"/>
      <c r="Q41" s="231"/>
      <c r="R41" s="233"/>
    </row>
    <row r="42" spans="2:18" ht="28.5" customHeight="1" x14ac:dyDescent="0.25">
      <c r="B42" s="137"/>
      <c r="C42" s="138" t="s">
        <v>167</v>
      </c>
      <c r="D42" s="139" t="s">
        <v>236</v>
      </c>
      <c r="E42" s="140"/>
      <c r="F42" s="141"/>
      <c r="G42" s="19" t="s">
        <v>166</v>
      </c>
      <c r="H42" s="18" t="s">
        <v>11</v>
      </c>
      <c r="J42" s="17"/>
      <c r="O42" s="261" t="s">
        <v>318</v>
      </c>
      <c r="P42" s="262"/>
      <c r="Q42" s="231"/>
      <c r="R42" s="233"/>
    </row>
    <row r="43" spans="2:18" ht="28.5" customHeight="1" x14ac:dyDescent="0.25">
      <c r="B43" s="148"/>
      <c r="C43" s="149" t="s">
        <v>168</v>
      </c>
      <c r="D43" s="150" t="s">
        <v>40</v>
      </c>
      <c r="E43" s="151"/>
      <c r="F43" s="152"/>
      <c r="G43" s="93" t="s">
        <v>170</v>
      </c>
      <c r="H43" s="18" t="s">
        <v>30</v>
      </c>
      <c r="I43" s="16" t="str">
        <f t="shared" si="1"/>
        <v xml:space="preserve"> </v>
      </c>
      <c r="J43" s="17"/>
      <c r="O43" s="261" t="s">
        <v>318</v>
      </c>
      <c r="P43" s="262"/>
      <c r="Q43" s="231"/>
      <c r="R43" s="233"/>
    </row>
    <row r="44" spans="2:18" ht="28.5" customHeight="1" x14ac:dyDescent="0.25">
      <c r="B44" s="148"/>
      <c r="C44" s="149" t="s">
        <v>169</v>
      </c>
      <c r="D44" s="150" t="s">
        <v>178</v>
      </c>
      <c r="E44" s="151"/>
      <c r="F44" s="152"/>
      <c r="G44" s="19" t="s">
        <v>356</v>
      </c>
      <c r="H44" s="18" t="s">
        <v>30</v>
      </c>
      <c r="I44" s="16" t="str">
        <f t="shared" si="1"/>
        <v xml:space="preserve"> </v>
      </c>
      <c r="J44" s="17"/>
      <c r="O44" s="261" t="s">
        <v>318</v>
      </c>
      <c r="P44" s="262"/>
      <c r="Q44" s="231"/>
      <c r="R44" s="233"/>
    </row>
    <row r="45" spans="2:18" ht="28.5" customHeight="1" x14ac:dyDescent="0.25">
      <c r="B45" s="148"/>
      <c r="C45" s="149" t="s">
        <v>171</v>
      </c>
      <c r="D45" s="150" t="s">
        <v>235</v>
      </c>
      <c r="E45" s="151"/>
      <c r="F45" s="152"/>
      <c r="G45" s="19" t="s">
        <v>357</v>
      </c>
      <c r="H45" s="18" t="s">
        <v>30</v>
      </c>
      <c r="I45" s="16" t="str">
        <f t="shared" si="1"/>
        <v xml:space="preserve"> </v>
      </c>
      <c r="J45" s="17"/>
      <c r="O45" s="261" t="s">
        <v>318</v>
      </c>
      <c r="P45" s="262"/>
      <c r="Q45" s="231"/>
      <c r="R45" s="233"/>
    </row>
    <row r="46" spans="2:18" ht="28.5" customHeight="1" x14ac:dyDescent="0.25">
      <c r="B46" s="148"/>
      <c r="C46" s="149" t="s">
        <v>172</v>
      </c>
      <c r="D46" s="150" t="s">
        <v>41</v>
      </c>
      <c r="E46" s="151"/>
      <c r="F46" s="152"/>
      <c r="G46" s="19" t="s">
        <v>175</v>
      </c>
      <c r="H46" s="18" t="s">
        <v>4</v>
      </c>
      <c r="I46" s="16" t="str">
        <f t="shared" si="1"/>
        <v>X</v>
      </c>
      <c r="J46" s="17"/>
      <c r="O46" s="261" t="s">
        <v>318</v>
      </c>
      <c r="P46" s="262"/>
      <c r="Q46" s="231"/>
      <c r="R46" s="233"/>
    </row>
    <row r="47" spans="2:18" ht="28.5" customHeight="1" x14ac:dyDescent="0.25">
      <c r="B47" s="154"/>
      <c r="C47" s="155" t="s">
        <v>173</v>
      </c>
      <c r="D47" s="266" t="s">
        <v>380</v>
      </c>
      <c r="E47" s="266"/>
      <c r="F47" s="324"/>
      <c r="G47" s="19"/>
      <c r="H47" s="99"/>
      <c r="I47" s="98" t="s">
        <v>338</v>
      </c>
      <c r="J47" s="17"/>
      <c r="O47" s="261" t="s">
        <v>318</v>
      </c>
      <c r="P47" s="262"/>
      <c r="Q47" s="231"/>
      <c r="R47" s="233"/>
    </row>
    <row r="48" spans="2:18" ht="28.5" customHeight="1" x14ac:dyDescent="0.25">
      <c r="B48" s="156"/>
      <c r="C48" s="157" t="s">
        <v>174</v>
      </c>
      <c r="D48" s="158" t="s">
        <v>42</v>
      </c>
      <c r="E48" s="159"/>
      <c r="F48" s="160"/>
      <c r="G48" s="19" t="s">
        <v>381</v>
      </c>
      <c r="H48" s="18" t="s">
        <v>176</v>
      </c>
      <c r="I48" s="16" t="str">
        <f t="shared" si="1"/>
        <v>X</v>
      </c>
      <c r="J48" s="17"/>
      <c r="O48" s="261" t="s">
        <v>318</v>
      </c>
      <c r="P48" s="262"/>
      <c r="Q48" s="231"/>
      <c r="R48" s="233"/>
    </row>
    <row r="49" spans="2:18" ht="33.75" customHeight="1" x14ac:dyDescent="0.25">
      <c r="B49" s="156"/>
      <c r="C49" s="157" t="s">
        <v>177</v>
      </c>
      <c r="D49" s="158" t="s">
        <v>521</v>
      </c>
      <c r="E49" s="159"/>
      <c r="F49" s="160"/>
      <c r="G49" s="19" t="s">
        <v>358</v>
      </c>
      <c r="H49" s="18" t="s">
        <v>176</v>
      </c>
      <c r="I49" s="16" t="str">
        <f t="shared" si="1"/>
        <v>X</v>
      </c>
      <c r="J49" s="17"/>
      <c r="O49" s="261" t="s">
        <v>318</v>
      </c>
      <c r="P49" s="262"/>
      <c r="Q49" s="231"/>
      <c r="R49" s="233"/>
    </row>
    <row r="50" spans="2:18" ht="28.5" customHeight="1" x14ac:dyDescent="0.25">
      <c r="B50" s="156"/>
      <c r="C50" s="157" t="s">
        <v>490</v>
      </c>
      <c r="D50" s="158" t="s">
        <v>43</v>
      </c>
      <c r="E50" s="159"/>
      <c r="F50" s="160"/>
      <c r="G50" s="19" t="s">
        <v>361</v>
      </c>
      <c r="H50" s="18" t="s">
        <v>17</v>
      </c>
      <c r="I50" s="16" t="str">
        <f t="shared" si="1"/>
        <v>X</v>
      </c>
      <c r="J50" s="17"/>
      <c r="O50" s="261" t="s">
        <v>318</v>
      </c>
      <c r="P50" s="262"/>
      <c r="Q50" s="231"/>
      <c r="R50" s="233"/>
    </row>
    <row r="51" spans="2:18" ht="35.25" customHeight="1" x14ac:dyDescent="0.25">
      <c r="B51" s="171"/>
      <c r="C51" s="157" t="s">
        <v>491</v>
      </c>
      <c r="D51" s="172" t="s">
        <v>465</v>
      </c>
      <c r="E51" s="173"/>
      <c r="F51" s="174"/>
      <c r="G51" s="19" t="s">
        <v>493</v>
      </c>
      <c r="H51" s="101" t="s">
        <v>17</v>
      </c>
      <c r="I51" s="100" t="str">
        <f t="shared" si="1"/>
        <v>X</v>
      </c>
      <c r="J51" s="17"/>
      <c r="O51" s="261" t="s">
        <v>318</v>
      </c>
      <c r="P51" s="262"/>
      <c r="Q51" s="231"/>
      <c r="R51" s="233"/>
    </row>
    <row r="52" spans="2:18" ht="28.5" customHeight="1" x14ac:dyDescent="0.25">
      <c r="B52" s="175"/>
      <c r="C52" s="157" t="s">
        <v>492</v>
      </c>
      <c r="D52" s="176" t="s">
        <v>44</v>
      </c>
      <c r="E52" s="177"/>
      <c r="F52" s="178"/>
      <c r="G52" s="19" t="s">
        <v>359</v>
      </c>
      <c r="H52" s="18" t="s">
        <v>17</v>
      </c>
      <c r="I52" s="16" t="str">
        <f t="shared" si="1"/>
        <v>X</v>
      </c>
      <c r="J52" s="17"/>
      <c r="O52" s="261" t="s">
        <v>318</v>
      </c>
      <c r="P52" s="262"/>
      <c r="Q52" s="231"/>
      <c r="R52" s="233"/>
    </row>
    <row r="53" spans="2:18" ht="28.5" customHeight="1" x14ac:dyDescent="0.25">
      <c r="B53" s="154"/>
      <c r="C53" s="179" t="s">
        <v>179</v>
      </c>
      <c r="D53" s="266" t="s">
        <v>382</v>
      </c>
      <c r="E53" s="266"/>
      <c r="F53" s="324"/>
      <c r="G53" s="19"/>
      <c r="H53" s="99"/>
      <c r="I53" s="98" t="s">
        <v>338</v>
      </c>
      <c r="J53" s="17"/>
      <c r="O53" s="261" t="s">
        <v>318</v>
      </c>
      <c r="P53" s="262"/>
      <c r="Q53" s="231"/>
      <c r="R53" s="233"/>
    </row>
    <row r="54" spans="2:18" ht="28.5" customHeight="1" x14ac:dyDescent="0.25">
      <c r="B54" s="156"/>
      <c r="C54" s="157" t="s">
        <v>180</v>
      </c>
      <c r="D54" s="158" t="s">
        <v>522</v>
      </c>
      <c r="E54" s="159"/>
      <c r="F54" s="160"/>
      <c r="G54" s="19"/>
      <c r="H54" s="18" t="s">
        <v>17</v>
      </c>
      <c r="I54" s="16" t="str">
        <f t="shared" si="1"/>
        <v>X</v>
      </c>
      <c r="J54" s="17"/>
      <c r="O54" s="261" t="s">
        <v>318</v>
      </c>
      <c r="P54" s="262"/>
      <c r="Q54" s="231"/>
      <c r="R54" s="233"/>
    </row>
    <row r="55" spans="2:18" ht="28.5" customHeight="1" x14ac:dyDescent="0.25">
      <c r="B55" s="175"/>
      <c r="C55" s="180" t="s">
        <v>384</v>
      </c>
      <c r="D55" s="176" t="s">
        <v>45</v>
      </c>
      <c r="E55" s="177"/>
      <c r="F55" s="178"/>
      <c r="G55" s="19" t="s">
        <v>362</v>
      </c>
      <c r="H55" s="18" t="s">
        <v>11</v>
      </c>
      <c r="I55" s="16" t="str">
        <f t="shared" si="1"/>
        <v>X</v>
      </c>
      <c r="J55" s="17"/>
      <c r="O55" s="261" t="s">
        <v>318</v>
      </c>
      <c r="P55" s="262"/>
      <c r="Q55" s="231"/>
      <c r="R55" s="233"/>
    </row>
    <row r="56" spans="2:18" ht="28.5" customHeight="1" x14ac:dyDescent="0.25">
      <c r="B56" s="148"/>
      <c r="C56" s="149" t="s">
        <v>181</v>
      </c>
      <c r="D56" s="150" t="s">
        <v>46</v>
      </c>
      <c r="E56" s="151"/>
      <c r="F56" s="152"/>
      <c r="G56" s="19" t="s">
        <v>360</v>
      </c>
      <c r="H56" s="18" t="s">
        <v>11</v>
      </c>
      <c r="I56" s="16" t="str">
        <f t="shared" si="1"/>
        <v>X</v>
      </c>
      <c r="J56" s="17"/>
      <c r="O56" s="261" t="s">
        <v>318</v>
      </c>
      <c r="P56" s="262"/>
      <c r="Q56" s="231"/>
      <c r="R56" s="233"/>
    </row>
    <row r="57" spans="2:18" ht="28.5" customHeight="1" x14ac:dyDescent="0.25">
      <c r="B57" s="148"/>
      <c r="C57" s="149" t="s">
        <v>385</v>
      </c>
      <c r="D57" s="150" t="s">
        <v>365</v>
      </c>
      <c r="E57" s="151"/>
      <c r="F57" s="152"/>
      <c r="G57" s="19" t="s">
        <v>383</v>
      </c>
      <c r="H57" s="89" t="s">
        <v>30</v>
      </c>
      <c r="I57" s="90" t="str">
        <f t="shared" si="1"/>
        <v xml:space="preserve"> </v>
      </c>
      <c r="J57" s="17"/>
      <c r="O57" s="261" t="s">
        <v>318</v>
      </c>
      <c r="P57" s="262"/>
      <c r="Q57" s="231"/>
      <c r="R57" s="233"/>
    </row>
    <row r="58" spans="2:18" ht="28.5" customHeight="1" x14ac:dyDescent="0.25">
      <c r="B58" s="181"/>
      <c r="C58" s="182" t="s">
        <v>386</v>
      </c>
      <c r="D58" s="325" t="s">
        <v>37</v>
      </c>
      <c r="E58" s="325"/>
      <c r="F58" s="326"/>
      <c r="G58" s="19"/>
      <c r="H58" s="99"/>
      <c r="I58" s="98" t="s">
        <v>338</v>
      </c>
      <c r="J58" s="17"/>
      <c r="O58" s="261" t="s">
        <v>318</v>
      </c>
      <c r="P58" s="262"/>
      <c r="Q58" s="231"/>
      <c r="R58" s="233"/>
    </row>
    <row r="59" spans="2:18" ht="28.5" customHeight="1" x14ac:dyDescent="0.25">
      <c r="B59" s="148"/>
      <c r="C59" s="149" t="s">
        <v>363</v>
      </c>
      <c r="D59" s="150" t="s">
        <v>47</v>
      </c>
      <c r="E59" s="151"/>
      <c r="F59" s="152"/>
      <c r="G59" s="19" t="s">
        <v>360</v>
      </c>
      <c r="H59" s="18" t="s">
        <v>4</v>
      </c>
      <c r="I59" s="16" t="str">
        <f t="shared" si="1"/>
        <v>X</v>
      </c>
      <c r="J59" s="17"/>
      <c r="O59" s="261" t="s">
        <v>318</v>
      </c>
      <c r="P59" s="262"/>
      <c r="Q59" s="231"/>
      <c r="R59" s="233"/>
    </row>
    <row r="60" spans="2:18" ht="28.5" customHeight="1" thickBot="1" x14ac:dyDescent="0.3">
      <c r="B60" s="166"/>
      <c r="C60" s="167" t="s">
        <v>364</v>
      </c>
      <c r="D60" s="168" t="s">
        <v>523</v>
      </c>
      <c r="E60" s="169"/>
      <c r="F60" s="170"/>
      <c r="G60" s="19" t="s">
        <v>182</v>
      </c>
      <c r="H60" s="18" t="s">
        <v>11</v>
      </c>
      <c r="J60" s="17"/>
      <c r="O60" s="261" t="s">
        <v>318</v>
      </c>
      <c r="P60" s="262"/>
      <c r="Q60" s="231"/>
      <c r="R60" s="233"/>
    </row>
    <row r="61" spans="2:18" ht="29.25" customHeight="1" thickBot="1" x14ac:dyDescent="0.3">
      <c r="B61" s="132" t="s">
        <v>48</v>
      </c>
      <c r="C61" s="133"/>
      <c r="D61" s="134" t="s">
        <v>49</v>
      </c>
      <c r="E61" s="135"/>
      <c r="F61" s="136"/>
      <c r="G61" s="19"/>
      <c r="H61" s="18" t="s">
        <v>4</v>
      </c>
      <c r="I61" s="16" t="str">
        <f t="shared" si="1"/>
        <v>X</v>
      </c>
      <c r="O61" s="261" t="s">
        <v>318</v>
      </c>
      <c r="P61" s="262"/>
      <c r="Q61" s="231"/>
      <c r="R61" s="233"/>
    </row>
    <row r="62" spans="2:18" ht="45" customHeight="1" x14ac:dyDescent="0.25">
      <c r="B62" s="137"/>
      <c r="C62" s="138" t="s">
        <v>183</v>
      </c>
      <c r="D62" s="139" t="s">
        <v>188</v>
      </c>
      <c r="E62" s="140"/>
      <c r="F62" s="141"/>
      <c r="G62" s="19" t="s">
        <v>387</v>
      </c>
      <c r="H62" s="18" t="s">
        <v>4</v>
      </c>
      <c r="I62" s="16" t="str">
        <f t="shared" si="1"/>
        <v>X</v>
      </c>
      <c r="J62" s="17"/>
      <c r="O62" s="261" t="s">
        <v>318</v>
      </c>
      <c r="P62" s="262"/>
      <c r="Q62" s="231"/>
      <c r="R62" s="233"/>
    </row>
    <row r="63" spans="2:18" ht="28.5" customHeight="1" x14ac:dyDescent="0.25">
      <c r="B63" s="148"/>
      <c r="C63" s="149" t="s">
        <v>184</v>
      </c>
      <c r="D63" s="150" t="s">
        <v>50</v>
      </c>
      <c r="E63" s="151"/>
      <c r="F63" s="152"/>
      <c r="G63" s="19" t="s">
        <v>170</v>
      </c>
      <c r="H63" s="18" t="s">
        <v>30</v>
      </c>
      <c r="I63" s="16" t="str">
        <f t="shared" si="1"/>
        <v xml:space="preserve"> </v>
      </c>
      <c r="J63" s="17"/>
      <c r="O63" s="261" t="s">
        <v>318</v>
      </c>
      <c r="P63" s="262"/>
      <c r="Q63" s="231"/>
      <c r="R63" s="233"/>
    </row>
    <row r="64" spans="2:18" ht="28.5" customHeight="1" x14ac:dyDescent="0.25">
      <c r="B64" s="148"/>
      <c r="C64" s="149" t="s">
        <v>185</v>
      </c>
      <c r="D64" s="150" t="s">
        <v>51</v>
      </c>
      <c r="E64" s="151"/>
      <c r="F64" s="152"/>
      <c r="G64" s="19" t="s">
        <v>170</v>
      </c>
      <c r="H64" s="18" t="s">
        <v>30</v>
      </c>
      <c r="I64" s="16" t="str">
        <f t="shared" si="1"/>
        <v xml:space="preserve"> </v>
      </c>
      <c r="J64" s="17"/>
      <c r="O64" s="261" t="s">
        <v>318</v>
      </c>
      <c r="P64" s="262"/>
      <c r="Q64" s="231"/>
      <c r="R64" s="233"/>
    </row>
    <row r="65" spans="2:18" ht="28.5" customHeight="1" x14ac:dyDescent="0.25">
      <c r="B65" s="148"/>
      <c r="C65" s="149" t="s">
        <v>186</v>
      </c>
      <c r="D65" s="150" t="s">
        <v>52</v>
      </c>
      <c r="E65" s="151"/>
      <c r="F65" s="152"/>
      <c r="G65" s="19" t="s">
        <v>170</v>
      </c>
      <c r="H65" s="18" t="s">
        <v>30</v>
      </c>
      <c r="I65" s="16" t="str">
        <f t="shared" si="1"/>
        <v xml:space="preserve"> </v>
      </c>
      <c r="J65" s="17"/>
      <c r="O65" s="261" t="s">
        <v>318</v>
      </c>
      <c r="P65" s="262"/>
      <c r="Q65" s="231"/>
      <c r="R65" s="233"/>
    </row>
    <row r="66" spans="2:18" ht="28.5" customHeight="1" thickBot="1" x14ac:dyDescent="0.3">
      <c r="B66" s="166"/>
      <c r="C66" s="167" t="s">
        <v>187</v>
      </c>
      <c r="D66" s="168" t="s">
        <v>37</v>
      </c>
      <c r="E66" s="169"/>
      <c r="F66" s="170"/>
      <c r="G66" s="19"/>
      <c r="H66" s="18" t="s">
        <v>11</v>
      </c>
      <c r="I66" s="16" t="str">
        <f t="shared" si="1"/>
        <v>X</v>
      </c>
      <c r="J66" s="17"/>
      <c r="O66" s="261" t="s">
        <v>318</v>
      </c>
      <c r="P66" s="262"/>
      <c r="Q66" s="231"/>
      <c r="R66" s="233"/>
    </row>
    <row r="67" spans="2:18" ht="29.25" customHeight="1" thickBot="1" x14ac:dyDescent="0.3">
      <c r="B67" s="132" t="s">
        <v>53</v>
      </c>
      <c r="C67" s="133"/>
      <c r="D67" s="134" t="s">
        <v>54</v>
      </c>
      <c r="E67" s="135"/>
      <c r="F67" s="136"/>
      <c r="G67" s="19" t="s">
        <v>189</v>
      </c>
      <c r="H67" s="18" t="s">
        <v>4</v>
      </c>
      <c r="I67" s="16" t="str">
        <f t="shared" si="1"/>
        <v>X</v>
      </c>
      <c r="O67" s="261" t="s">
        <v>318</v>
      </c>
      <c r="P67" s="262"/>
      <c r="Q67" s="231"/>
      <c r="R67" s="233"/>
    </row>
    <row r="68" spans="2:18" ht="28.5" customHeight="1" x14ac:dyDescent="0.25">
      <c r="B68" s="183"/>
      <c r="C68" s="184" t="s">
        <v>190</v>
      </c>
      <c r="D68" s="185" t="s">
        <v>55</v>
      </c>
      <c r="E68" s="186"/>
      <c r="F68" s="187"/>
      <c r="G68" s="19" t="s">
        <v>388</v>
      </c>
      <c r="H68" s="18" t="s">
        <v>4</v>
      </c>
      <c r="I68" s="16" t="str">
        <f t="shared" si="1"/>
        <v>X</v>
      </c>
      <c r="J68" s="17"/>
      <c r="O68" s="261" t="s">
        <v>318</v>
      </c>
      <c r="P68" s="262"/>
      <c r="Q68" s="231"/>
      <c r="R68" s="233"/>
    </row>
    <row r="69" spans="2:18" ht="28.5" customHeight="1" x14ac:dyDescent="0.25">
      <c r="B69" s="148"/>
      <c r="C69" s="149" t="s">
        <v>191</v>
      </c>
      <c r="D69" s="150" t="s">
        <v>56</v>
      </c>
      <c r="E69" s="151"/>
      <c r="F69" s="152"/>
      <c r="G69" s="19" t="s">
        <v>195</v>
      </c>
      <c r="H69" s="18" t="s">
        <v>30</v>
      </c>
      <c r="I69" s="16" t="str">
        <f t="shared" si="1"/>
        <v xml:space="preserve"> </v>
      </c>
      <c r="J69" s="17"/>
      <c r="O69" s="261" t="s">
        <v>318</v>
      </c>
      <c r="P69" s="262"/>
      <c r="Q69" s="231"/>
      <c r="R69" s="233"/>
    </row>
    <row r="70" spans="2:18" ht="28.5" customHeight="1" x14ac:dyDescent="0.25">
      <c r="B70" s="148"/>
      <c r="C70" s="149" t="s">
        <v>192</v>
      </c>
      <c r="D70" s="150" t="s">
        <v>57</v>
      </c>
      <c r="E70" s="151"/>
      <c r="F70" s="152"/>
      <c r="G70" s="19" t="s">
        <v>154</v>
      </c>
      <c r="H70" s="18" t="s">
        <v>30</v>
      </c>
      <c r="I70" s="16" t="str">
        <f t="shared" si="1"/>
        <v xml:space="preserve"> </v>
      </c>
      <c r="J70" s="17"/>
      <c r="O70" s="261" t="s">
        <v>318</v>
      </c>
      <c r="P70" s="262"/>
      <c r="Q70" s="231"/>
      <c r="R70" s="233"/>
    </row>
    <row r="71" spans="2:18" ht="28.5" customHeight="1" x14ac:dyDescent="0.25">
      <c r="B71" s="154"/>
      <c r="C71" s="179" t="s">
        <v>193</v>
      </c>
      <c r="D71" s="266" t="s">
        <v>194</v>
      </c>
      <c r="E71" s="266"/>
      <c r="F71" s="267"/>
      <c r="G71" s="19" t="s">
        <v>196</v>
      </c>
      <c r="H71" s="18" t="s">
        <v>4</v>
      </c>
      <c r="I71" s="16" t="str">
        <f t="shared" si="1"/>
        <v>X</v>
      </c>
      <c r="J71" s="17"/>
      <c r="O71" s="261" t="s">
        <v>318</v>
      </c>
      <c r="P71" s="262"/>
      <c r="Q71" s="231"/>
      <c r="R71" s="233"/>
    </row>
    <row r="72" spans="2:18" ht="28.5" customHeight="1" x14ac:dyDescent="0.25">
      <c r="B72" s="156"/>
      <c r="C72" s="157" t="s">
        <v>389</v>
      </c>
      <c r="D72" s="158" t="s">
        <v>58</v>
      </c>
      <c r="E72" s="159"/>
      <c r="F72" s="160"/>
      <c r="G72" s="19" t="s">
        <v>197</v>
      </c>
      <c r="H72" s="18" t="s">
        <v>17</v>
      </c>
      <c r="I72" s="16" t="str">
        <f t="shared" si="1"/>
        <v>X</v>
      </c>
      <c r="J72" s="17"/>
      <c r="O72" s="261" t="s">
        <v>318</v>
      </c>
      <c r="P72" s="262"/>
      <c r="Q72" s="231"/>
      <c r="R72" s="233"/>
    </row>
    <row r="73" spans="2:18" ht="36.75" customHeight="1" x14ac:dyDescent="0.25">
      <c r="B73" s="156"/>
      <c r="C73" s="157" t="s">
        <v>390</v>
      </c>
      <c r="D73" s="158" t="s">
        <v>474</v>
      </c>
      <c r="E73" s="159"/>
      <c r="F73" s="160"/>
      <c r="G73" s="19" t="s">
        <v>535</v>
      </c>
      <c r="H73" s="18" t="s">
        <v>17</v>
      </c>
      <c r="I73" s="16" t="str">
        <f t="shared" si="1"/>
        <v>X</v>
      </c>
      <c r="J73" s="17"/>
      <c r="O73" s="261" t="s">
        <v>318</v>
      </c>
      <c r="P73" s="262"/>
      <c r="Q73" s="231"/>
      <c r="R73" s="233"/>
    </row>
    <row r="74" spans="2:18" ht="28.5" customHeight="1" x14ac:dyDescent="0.25">
      <c r="B74" s="156"/>
      <c r="C74" s="157" t="s">
        <v>391</v>
      </c>
      <c r="D74" s="158" t="s">
        <v>59</v>
      </c>
      <c r="E74" s="159"/>
      <c r="F74" s="160"/>
      <c r="G74" s="19" t="s">
        <v>342</v>
      </c>
      <c r="H74" s="18" t="s">
        <v>17</v>
      </c>
      <c r="I74" s="16" t="str">
        <f t="shared" si="1"/>
        <v>X</v>
      </c>
      <c r="J74" s="17"/>
      <c r="O74" s="261" t="s">
        <v>318</v>
      </c>
      <c r="P74" s="262"/>
      <c r="Q74" s="231"/>
      <c r="R74" s="233"/>
    </row>
    <row r="75" spans="2:18" ht="28.5" customHeight="1" thickBot="1" x14ac:dyDescent="0.3">
      <c r="B75" s="161"/>
      <c r="C75" s="162" t="s">
        <v>392</v>
      </c>
      <c r="D75" s="163" t="s">
        <v>393</v>
      </c>
      <c r="E75" s="164"/>
      <c r="F75" s="165"/>
      <c r="G75" s="19" t="s">
        <v>394</v>
      </c>
      <c r="H75" s="99" t="s">
        <v>17</v>
      </c>
      <c r="I75" s="98" t="str">
        <f t="shared" si="1"/>
        <v>X</v>
      </c>
      <c r="J75" s="17"/>
      <c r="O75" s="261" t="s">
        <v>318</v>
      </c>
      <c r="P75" s="262"/>
      <c r="Q75" s="231"/>
      <c r="R75" s="233"/>
    </row>
    <row r="76" spans="2:18" ht="29.25" customHeight="1" thickBot="1" x14ac:dyDescent="0.3">
      <c r="B76" s="132" t="s">
        <v>60</v>
      </c>
      <c r="C76" s="133"/>
      <c r="D76" s="134" t="s">
        <v>61</v>
      </c>
      <c r="E76" s="135"/>
      <c r="F76" s="136"/>
      <c r="G76" s="19" t="s">
        <v>189</v>
      </c>
      <c r="H76" s="18" t="s">
        <v>4</v>
      </c>
      <c r="I76" s="16" t="str">
        <f t="shared" si="1"/>
        <v>X</v>
      </c>
      <c r="O76" s="261" t="s">
        <v>318</v>
      </c>
      <c r="P76" s="262"/>
      <c r="Q76" s="231"/>
      <c r="R76" s="233"/>
    </row>
    <row r="77" spans="2:18" ht="28.5" customHeight="1" x14ac:dyDescent="0.25">
      <c r="B77" s="137"/>
      <c r="C77" s="138" t="s">
        <v>198</v>
      </c>
      <c r="D77" s="139" t="s">
        <v>62</v>
      </c>
      <c r="E77" s="140"/>
      <c r="F77" s="141"/>
      <c r="G77" s="19" t="s">
        <v>202</v>
      </c>
      <c r="H77" s="18" t="s">
        <v>4</v>
      </c>
      <c r="I77" s="16" t="str">
        <f t="shared" si="1"/>
        <v>X</v>
      </c>
      <c r="J77" s="17"/>
      <c r="O77" s="261" t="s">
        <v>318</v>
      </c>
      <c r="P77" s="262"/>
      <c r="Q77" s="231"/>
      <c r="R77" s="233"/>
    </row>
    <row r="78" spans="2:18" ht="28.5" customHeight="1" x14ac:dyDescent="0.25">
      <c r="B78" s="148"/>
      <c r="C78" s="149" t="s">
        <v>199</v>
      </c>
      <c r="D78" s="150" t="s">
        <v>63</v>
      </c>
      <c r="E78" s="151"/>
      <c r="F78" s="152"/>
      <c r="G78" s="19" t="s">
        <v>203</v>
      </c>
      <c r="H78" s="18" t="s">
        <v>30</v>
      </c>
      <c r="I78" s="16" t="str">
        <f t="shared" si="1"/>
        <v xml:space="preserve"> </v>
      </c>
      <c r="J78" s="17"/>
      <c r="O78" s="261" t="s">
        <v>318</v>
      </c>
      <c r="P78" s="262"/>
      <c r="Q78" s="231"/>
      <c r="R78" s="233"/>
    </row>
    <row r="79" spans="2:18" ht="28.5" customHeight="1" x14ac:dyDescent="0.25">
      <c r="B79" s="148"/>
      <c r="C79" s="149" t="s">
        <v>200</v>
      </c>
      <c r="D79" s="150" t="s">
        <v>64</v>
      </c>
      <c r="E79" s="151"/>
      <c r="F79" s="152"/>
      <c r="G79" s="19" t="s">
        <v>204</v>
      </c>
      <c r="H79" s="18" t="s">
        <v>30</v>
      </c>
      <c r="I79" s="16" t="str">
        <f t="shared" si="1"/>
        <v xml:space="preserve"> </v>
      </c>
      <c r="J79" s="17"/>
      <c r="O79" s="261" t="s">
        <v>318</v>
      </c>
      <c r="P79" s="262"/>
      <c r="Q79" s="231"/>
      <c r="R79" s="233"/>
    </row>
    <row r="80" spans="2:18" ht="28.5" customHeight="1" x14ac:dyDescent="0.25">
      <c r="B80" s="154"/>
      <c r="C80" s="179" t="s">
        <v>201</v>
      </c>
      <c r="D80" s="266" t="s">
        <v>37</v>
      </c>
      <c r="E80" s="266"/>
      <c r="F80" s="267"/>
      <c r="G80" s="19"/>
      <c r="H80" s="99" t="s">
        <v>4</v>
      </c>
      <c r="I80" s="98" t="str">
        <f t="shared" si="1"/>
        <v>X</v>
      </c>
      <c r="J80" s="17"/>
      <c r="O80" s="261" t="s">
        <v>318</v>
      </c>
      <c r="P80" s="262"/>
      <c r="Q80" s="231"/>
      <c r="R80" s="233"/>
    </row>
    <row r="81" spans="2:18" ht="28.5" customHeight="1" thickBot="1" x14ac:dyDescent="0.3">
      <c r="B81" s="161"/>
      <c r="C81" s="162" t="s">
        <v>396</v>
      </c>
      <c r="D81" s="163" t="s">
        <v>65</v>
      </c>
      <c r="E81" s="164"/>
      <c r="F81" s="165"/>
      <c r="G81" s="19" t="s">
        <v>366</v>
      </c>
      <c r="H81" s="18" t="s">
        <v>17</v>
      </c>
      <c r="I81" s="16" t="str">
        <f t="shared" si="1"/>
        <v>X</v>
      </c>
      <c r="J81" s="17"/>
      <c r="O81" s="261" t="s">
        <v>318</v>
      </c>
      <c r="P81" s="262"/>
      <c r="Q81" s="231"/>
      <c r="R81" s="233"/>
    </row>
    <row r="82" spans="2:18" ht="29.25" customHeight="1" thickBot="1" x14ac:dyDescent="0.3">
      <c r="B82" s="132" t="s">
        <v>66</v>
      </c>
      <c r="C82" s="133"/>
      <c r="D82" s="134" t="s">
        <v>67</v>
      </c>
      <c r="E82" s="135"/>
      <c r="F82" s="136"/>
      <c r="G82" s="19"/>
      <c r="H82" s="18" t="s">
        <v>4</v>
      </c>
      <c r="I82" s="16" t="str">
        <f t="shared" si="1"/>
        <v>X</v>
      </c>
      <c r="O82" s="261" t="s">
        <v>318</v>
      </c>
      <c r="P82" s="262"/>
      <c r="Q82" s="231"/>
      <c r="R82" s="233"/>
    </row>
    <row r="83" spans="2:18" ht="28.5" customHeight="1" x14ac:dyDescent="0.25">
      <c r="B83" s="137"/>
      <c r="C83" s="138" t="s">
        <v>205</v>
      </c>
      <c r="D83" s="139" t="s">
        <v>68</v>
      </c>
      <c r="E83" s="140"/>
      <c r="F83" s="141"/>
      <c r="G83" s="19" t="s">
        <v>397</v>
      </c>
      <c r="H83" s="18" t="s">
        <v>4</v>
      </c>
      <c r="I83" s="16" t="str">
        <f t="shared" ref="I83:I151" si="3">IF(OR(H83="J",H83="bB",H83="Z",H83="A"),"X"," ")</f>
        <v>X</v>
      </c>
      <c r="J83" s="17"/>
      <c r="O83" s="261" t="s">
        <v>318</v>
      </c>
      <c r="P83" s="262"/>
      <c r="Q83" s="231"/>
      <c r="R83" s="233"/>
    </row>
    <row r="84" spans="2:18" ht="28.5" customHeight="1" x14ac:dyDescent="0.25">
      <c r="B84" s="154"/>
      <c r="C84" s="179" t="s">
        <v>206</v>
      </c>
      <c r="D84" s="266" t="s">
        <v>37</v>
      </c>
      <c r="E84" s="266"/>
      <c r="F84" s="267"/>
      <c r="G84" s="19"/>
      <c r="H84" s="99" t="s">
        <v>4</v>
      </c>
      <c r="I84" s="98" t="str">
        <f t="shared" si="3"/>
        <v>X</v>
      </c>
      <c r="J84" s="17"/>
      <c r="O84" s="261" t="s">
        <v>318</v>
      </c>
      <c r="P84" s="262"/>
      <c r="Q84" s="231"/>
      <c r="R84" s="233"/>
    </row>
    <row r="85" spans="2:18" ht="33.75" customHeight="1" x14ac:dyDescent="0.25">
      <c r="B85" s="156"/>
      <c r="C85" s="157" t="s">
        <v>398</v>
      </c>
      <c r="D85" s="158" t="s">
        <v>69</v>
      </c>
      <c r="E85" s="159"/>
      <c r="F85" s="160"/>
      <c r="G85" s="19" t="s">
        <v>337</v>
      </c>
      <c r="H85" s="18" t="s">
        <v>4</v>
      </c>
      <c r="I85" s="16" t="str">
        <f t="shared" si="3"/>
        <v>X</v>
      </c>
      <c r="J85" s="17"/>
      <c r="O85" s="261" t="s">
        <v>318</v>
      </c>
      <c r="P85" s="262"/>
      <c r="Q85" s="231"/>
      <c r="R85" s="233"/>
    </row>
    <row r="86" spans="2:18" ht="28.5" customHeight="1" thickBot="1" x14ac:dyDescent="0.3">
      <c r="B86" s="161"/>
      <c r="C86" s="162" t="s">
        <v>399</v>
      </c>
      <c r="D86" s="163" t="s">
        <v>70</v>
      </c>
      <c r="E86" s="164"/>
      <c r="F86" s="165"/>
      <c r="G86" s="21" t="s">
        <v>214</v>
      </c>
      <c r="H86" s="18" t="s">
        <v>4</v>
      </c>
      <c r="I86" s="16" t="str">
        <f t="shared" si="3"/>
        <v>X</v>
      </c>
      <c r="J86" s="17"/>
      <c r="O86" s="261" t="s">
        <v>318</v>
      </c>
      <c r="P86" s="262"/>
      <c r="Q86" s="231"/>
      <c r="R86" s="233"/>
    </row>
    <row r="87" spans="2:18" ht="29.25" customHeight="1" thickBot="1" x14ac:dyDescent="0.3">
      <c r="B87" s="132" t="s">
        <v>71</v>
      </c>
      <c r="C87" s="133"/>
      <c r="D87" s="134" t="s">
        <v>72</v>
      </c>
      <c r="E87" s="135"/>
      <c r="F87" s="136"/>
      <c r="G87" s="19"/>
      <c r="H87" s="18" t="s">
        <v>4</v>
      </c>
      <c r="I87" s="16" t="str">
        <f t="shared" si="3"/>
        <v>X</v>
      </c>
      <c r="O87" s="261" t="s">
        <v>318</v>
      </c>
      <c r="P87" s="262"/>
      <c r="Q87" s="231"/>
      <c r="R87" s="233"/>
    </row>
    <row r="88" spans="2:18" ht="28.5" customHeight="1" x14ac:dyDescent="0.25">
      <c r="B88" s="137"/>
      <c r="C88" s="138" t="s">
        <v>215</v>
      </c>
      <c r="D88" s="139" t="s">
        <v>73</v>
      </c>
      <c r="E88" s="140"/>
      <c r="F88" s="141"/>
      <c r="G88" s="308" t="s">
        <v>408</v>
      </c>
      <c r="H88" s="18" t="s">
        <v>4</v>
      </c>
      <c r="I88" s="16" t="str">
        <f t="shared" si="3"/>
        <v>X</v>
      </c>
      <c r="J88" s="17"/>
      <c r="O88" s="261" t="s">
        <v>318</v>
      </c>
      <c r="P88" s="262"/>
      <c r="Q88" s="231"/>
      <c r="R88" s="233"/>
    </row>
    <row r="89" spans="2:18" ht="28.5" customHeight="1" x14ac:dyDescent="0.25">
      <c r="B89" s="137"/>
      <c r="C89" s="138" t="s">
        <v>216</v>
      </c>
      <c r="D89" s="139" t="s">
        <v>400</v>
      </c>
      <c r="E89" s="140"/>
      <c r="F89" s="141"/>
      <c r="G89" s="308"/>
      <c r="H89" s="99" t="s">
        <v>4</v>
      </c>
      <c r="I89" s="98" t="str">
        <f t="shared" si="3"/>
        <v>X</v>
      </c>
      <c r="J89" s="17"/>
      <c r="O89" s="261" t="s">
        <v>318</v>
      </c>
      <c r="P89" s="262"/>
      <c r="Q89" s="231"/>
      <c r="R89" s="233"/>
    </row>
    <row r="90" spans="2:18" ht="28.5" customHeight="1" x14ac:dyDescent="0.25">
      <c r="B90" s="137"/>
      <c r="C90" s="138" t="s">
        <v>217</v>
      </c>
      <c r="D90" s="139" t="s">
        <v>401</v>
      </c>
      <c r="E90" s="140"/>
      <c r="F90" s="141"/>
      <c r="G90" s="308"/>
      <c r="H90" s="99" t="s">
        <v>30</v>
      </c>
      <c r="I90" s="98"/>
      <c r="J90" s="17"/>
      <c r="O90" s="261" t="s">
        <v>318</v>
      </c>
      <c r="P90" s="262"/>
      <c r="Q90" s="231"/>
      <c r="R90" s="233"/>
    </row>
    <row r="91" spans="2:18" ht="28.5" customHeight="1" x14ac:dyDescent="0.25">
      <c r="B91" s="148"/>
      <c r="C91" s="149" t="s">
        <v>218</v>
      </c>
      <c r="D91" s="150" t="s">
        <v>402</v>
      </c>
      <c r="E91" s="151"/>
      <c r="F91" s="152"/>
      <c r="G91" s="308"/>
      <c r="H91" s="18" t="s">
        <v>30</v>
      </c>
      <c r="I91" s="16" t="str">
        <f t="shared" si="3"/>
        <v xml:space="preserve"> </v>
      </c>
      <c r="J91" s="17"/>
      <c r="O91" s="261" t="s">
        <v>318</v>
      </c>
      <c r="P91" s="262"/>
      <c r="Q91" s="231"/>
      <c r="R91" s="233"/>
    </row>
    <row r="92" spans="2:18" ht="28.5" customHeight="1" x14ac:dyDescent="0.25">
      <c r="B92" s="148"/>
      <c r="C92" s="149" t="s">
        <v>403</v>
      </c>
      <c r="D92" s="150" t="s">
        <v>407</v>
      </c>
      <c r="E92" s="151"/>
      <c r="F92" s="152"/>
      <c r="G92" s="308"/>
      <c r="H92" s="18" t="s">
        <v>4</v>
      </c>
      <c r="I92" s="16" t="str">
        <f t="shared" si="3"/>
        <v>X</v>
      </c>
      <c r="J92" s="17"/>
      <c r="O92" s="261" t="s">
        <v>318</v>
      </c>
      <c r="P92" s="262"/>
      <c r="Q92" s="231"/>
      <c r="R92" s="233"/>
    </row>
    <row r="93" spans="2:18" ht="28.5" customHeight="1" x14ac:dyDescent="0.25">
      <c r="B93" s="154"/>
      <c r="C93" s="179" t="s">
        <v>404</v>
      </c>
      <c r="D93" s="266" t="s">
        <v>37</v>
      </c>
      <c r="E93" s="266"/>
      <c r="F93" s="267"/>
      <c r="G93" s="19"/>
      <c r="H93" s="18" t="s">
        <v>4</v>
      </c>
      <c r="I93" s="16" t="str">
        <f t="shared" si="3"/>
        <v>X</v>
      </c>
      <c r="J93" s="17"/>
      <c r="O93" s="261" t="s">
        <v>318</v>
      </c>
      <c r="P93" s="262"/>
      <c r="Q93" s="231"/>
      <c r="R93" s="233"/>
    </row>
    <row r="94" spans="2:18" ht="28.5" customHeight="1" x14ac:dyDescent="0.25">
      <c r="B94" s="156"/>
      <c r="C94" s="157" t="s">
        <v>405</v>
      </c>
      <c r="D94" s="158" t="s">
        <v>410</v>
      </c>
      <c r="E94" s="159"/>
      <c r="F94" s="160"/>
      <c r="G94" s="19" t="s">
        <v>219</v>
      </c>
      <c r="H94" s="99" t="s">
        <v>11</v>
      </c>
      <c r="I94" s="98" t="str">
        <f t="shared" si="3"/>
        <v>X</v>
      </c>
      <c r="J94" s="17"/>
      <c r="O94" s="261" t="s">
        <v>318</v>
      </c>
      <c r="P94" s="262"/>
      <c r="Q94" s="231"/>
      <c r="R94" s="233"/>
    </row>
    <row r="95" spans="2:18" ht="28.5" customHeight="1" thickBot="1" x14ac:dyDescent="0.3">
      <c r="B95" s="161"/>
      <c r="C95" s="162" t="s">
        <v>405</v>
      </c>
      <c r="D95" s="163" t="s">
        <v>406</v>
      </c>
      <c r="E95" s="164"/>
      <c r="F95" s="165"/>
      <c r="G95" s="102" t="s">
        <v>409</v>
      </c>
      <c r="H95" s="99" t="s">
        <v>17</v>
      </c>
      <c r="I95" s="98" t="str">
        <f t="shared" si="3"/>
        <v>X</v>
      </c>
      <c r="J95" s="17"/>
      <c r="O95" s="261" t="s">
        <v>318</v>
      </c>
      <c r="P95" s="262"/>
      <c r="Q95" s="231"/>
      <c r="R95" s="233"/>
    </row>
    <row r="96" spans="2:18" ht="29.25" customHeight="1" thickBot="1" x14ac:dyDescent="0.3">
      <c r="B96" s="132" t="s">
        <v>74</v>
      </c>
      <c r="C96" s="133"/>
      <c r="D96" s="134" t="s">
        <v>75</v>
      </c>
      <c r="E96" s="135"/>
      <c r="F96" s="136"/>
      <c r="G96" s="19" t="s">
        <v>336</v>
      </c>
      <c r="H96" s="18" t="s">
        <v>4</v>
      </c>
      <c r="I96" s="16" t="str">
        <f t="shared" si="3"/>
        <v>X</v>
      </c>
      <c r="O96" s="261" t="s">
        <v>318</v>
      </c>
      <c r="P96" s="262"/>
      <c r="Q96" s="231"/>
      <c r="R96" s="233"/>
    </row>
    <row r="97" spans="2:18" ht="28.5" customHeight="1" x14ac:dyDescent="0.25">
      <c r="B97" s="137"/>
      <c r="C97" s="138" t="s">
        <v>220</v>
      </c>
      <c r="D97" s="139" t="s">
        <v>76</v>
      </c>
      <c r="E97" s="140"/>
      <c r="F97" s="141"/>
      <c r="G97" s="19" t="s">
        <v>233</v>
      </c>
      <c r="H97" s="18" t="s">
        <v>4</v>
      </c>
      <c r="I97" s="16" t="str">
        <f t="shared" si="3"/>
        <v>X</v>
      </c>
      <c r="J97" s="17"/>
      <c r="O97" s="261" t="s">
        <v>318</v>
      </c>
      <c r="P97" s="262"/>
      <c r="Q97" s="231"/>
      <c r="R97" s="233"/>
    </row>
    <row r="98" spans="2:18" ht="28.5" customHeight="1" x14ac:dyDescent="0.25">
      <c r="B98" s="148"/>
      <c r="C98" s="149" t="s">
        <v>221</v>
      </c>
      <c r="D98" s="150" t="s">
        <v>77</v>
      </c>
      <c r="E98" s="151"/>
      <c r="F98" s="152"/>
      <c r="G98" s="19" t="s">
        <v>234</v>
      </c>
      <c r="H98" s="18" t="s">
        <v>11</v>
      </c>
      <c r="J98" s="17"/>
      <c r="O98" s="261" t="s">
        <v>318</v>
      </c>
      <c r="P98" s="262"/>
      <c r="Q98" s="231"/>
      <c r="R98" s="233"/>
    </row>
    <row r="99" spans="2:18" ht="28.5" customHeight="1" x14ac:dyDescent="0.25">
      <c r="B99" s="148"/>
      <c r="C99" s="149" t="s">
        <v>222</v>
      </c>
      <c r="D99" s="150" t="s">
        <v>78</v>
      </c>
      <c r="E99" s="151"/>
      <c r="F99" s="152"/>
      <c r="G99" s="19" t="s">
        <v>233</v>
      </c>
      <c r="H99" s="18" t="s">
        <v>11</v>
      </c>
      <c r="J99" s="17"/>
      <c r="O99" s="261" t="s">
        <v>318</v>
      </c>
      <c r="P99" s="262"/>
      <c r="Q99" s="231"/>
      <c r="R99" s="233"/>
    </row>
    <row r="100" spans="2:18" ht="28.5" customHeight="1" x14ac:dyDescent="0.25">
      <c r="B100" s="148"/>
      <c r="C100" s="149" t="s">
        <v>223</v>
      </c>
      <c r="D100" s="150" t="s">
        <v>79</v>
      </c>
      <c r="E100" s="151"/>
      <c r="F100" s="152"/>
      <c r="G100" s="19" t="s">
        <v>234</v>
      </c>
      <c r="H100" s="18" t="s">
        <v>11</v>
      </c>
      <c r="J100" s="17"/>
      <c r="O100" s="261" t="s">
        <v>318</v>
      </c>
      <c r="P100" s="262"/>
      <c r="Q100" s="231"/>
      <c r="R100" s="233"/>
    </row>
    <row r="101" spans="2:18" ht="28.5" customHeight="1" x14ac:dyDescent="0.25">
      <c r="B101" s="148"/>
      <c r="C101" s="149" t="s">
        <v>224</v>
      </c>
      <c r="D101" s="150" t="s">
        <v>80</v>
      </c>
      <c r="E101" s="151"/>
      <c r="F101" s="152"/>
      <c r="G101" s="19" t="s">
        <v>233</v>
      </c>
      <c r="H101" s="18" t="s">
        <v>11</v>
      </c>
      <c r="J101" s="17"/>
      <c r="O101" s="261" t="s">
        <v>318</v>
      </c>
      <c r="P101" s="262"/>
      <c r="Q101" s="231"/>
      <c r="R101" s="233"/>
    </row>
    <row r="102" spans="2:18" ht="28.5" customHeight="1" x14ac:dyDescent="0.25">
      <c r="B102" s="148"/>
      <c r="C102" s="149" t="s">
        <v>225</v>
      </c>
      <c r="D102" s="150" t="s">
        <v>81</v>
      </c>
      <c r="E102" s="151"/>
      <c r="F102" s="152"/>
      <c r="G102" s="19" t="s">
        <v>234</v>
      </c>
      <c r="H102" s="18" t="s">
        <v>11</v>
      </c>
      <c r="J102" s="17"/>
      <c r="O102" s="261" t="s">
        <v>318</v>
      </c>
      <c r="P102" s="262"/>
      <c r="Q102" s="231"/>
      <c r="R102" s="233"/>
    </row>
    <row r="103" spans="2:18" ht="28.5" customHeight="1" x14ac:dyDescent="0.25">
      <c r="B103" s="148"/>
      <c r="C103" s="149" t="s">
        <v>226</v>
      </c>
      <c r="D103" s="150" t="s">
        <v>82</v>
      </c>
      <c r="E103" s="151"/>
      <c r="F103" s="152"/>
      <c r="G103" s="19" t="s">
        <v>152</v>
      </c>
      <c r="H103" s="18" t="s">
        <v>11</v>
      </c>
      <c r="J103" s="17"/>
      <c r="O103" s="261" t="s">
        <v>318</v>
      </c>
      <c r="P103" s="262"/>
      <c r="Q103" s="231"/>
      <c r="R103" s="233"/>
    </row>
    <row r="104" spans="2:18" ht="28.5" customHeight="1" x14ac:dyDescent="0.25">
      <c r="B104" s="148"/>
      <c r="C104" s="149" t="s">
        <v>227</v>
      </c>
      <c r="D104" s="150" t="s">
        <v>83</v>
      </c>
      <c r="E104" s="151"/>
      <c r="F104" s="152"/>
      <c r="G104" s="19" t="s">
        <v>234</v>
      </c>
      <c r="H104" s="18" t="s">
        <v>11</v>
      </c>
      <c r="J104" s="17"/>
      <c r="O104" s="261" t="s">
        <v>318</v>
      </c>
      <c r="P104" s="262"/>
      <c r="Q104" s="231"/>
      <c r="R104" s="233"/>
    </row>
    <row r="105" spans="2:18" ht="28.5" customHeight="1" x14ac:dyDescent="0.25">
      <c r="B105" s="148"/>
      <c r="C105" s="149" t="s">
        <v>228</v>
      </c>
      <c r="D105" s="150" t="s">
        <v>84</v>
      </c>
      <c r="E105" s="151"/>
      <c r="F105" s="152"/>
      <c r="G105" s="19" t="s">
        <v>234</v>
      </c>
      <c r="H105" s="18" t="s">
        <v>11</v>
      </c>
      <c r="J105" s="17"/>
      <c r="O105" s="261" t="s">
        <v>318</v>
      </c>
      <c r="P105" s="262"/>
      <c r="Q105" s="231"/>
      <c r="R105" s="233"/>
    </row>
    <row r="106" spans="2:18" ht="28.5" customHeight="1" x14ac:dyDescent="0.25">
      <c r="B106" s="148"/>
      <c r="C106" s="149" t="s">
        <v>229</v>
      </c>
      <c r="D106" s="150" t="s">
        <v>85</v>
      </c>
      <c r="E106" s="151"/>
      <c r="F106" s="152"/>
      <c r="G106" s="19" t="s">
        <v>152</v>
      </c>
      <c r="H106" s="18" t="s">
        <v>11</v>
      </c>
      <c r="J106" s="17"/>
      <c r="O106" s="261" t="s">
        <v>318</v>
      </c>
      <c r="P106" s="262"/>
      <c r="Q106" s="231"/>
      <c r="R106" s="233"/>
    </row>
    <row r="107" spans="2:18" ht="28.5" customHeight="1" x14ac:dyDescent="0.25">
      <c r="B107" s="148"/>
      <c r="C107" s="149" t="s">
        <v>230</v>
      </c>
      <c r="D107" s="150" t="s">
        <v>86</v>
      </c>
      <c r="E107" s="151"/>
      <c r="F107" s="152"/>
      <c r="G107" s="19" t="s">
        <v>152</v>
      </c>
      <c r="H107" s="18" t="s">
        <v>11</v>
      </c>
      <c r="J107" s="17"/>
      <c r="O107" s="261" t="s">
        <v>318</v>
      </c>
      <c r="P107" s="262"/>
      <c r="Q107" s="231"/>
      <c r="R107" s="233"/>
    </row>
    <row r="108" spans="2:18" ht="28.5" customHeight="1" x14ac:dyDescent="0.25">
      <c r="B108" s="148"/>
      <c r="C108" s="149" t="s">
        <v>231</v>
      </c>
      <c r="D108" s="150" t="s">
        <v>87</v>
      </c>
      <c r="E108" s="151"/>
      <c r="F108" s="152"/>
      <c r="G108" s="19" t="s">
        <v>152</v>
      </c>
      <c r="H108" s="18" t="s">
        <v>4</v>
      </c>
      <c r="I108" s="16" t="s">
        <v>338</v>
      </c>
      <c r="J108" s="17"/>
      <c r="O108" s="261" t="s">
        <v>318</v>
      </c>
      <c r="P108" s="262"/>
      <c r="Q108" s="231"/>
      <c r="R108" s="233"/>
    </row>
    <row r="109" spans="2:18" ht="28.5" customHeight="1" thickBot="1" x14ac:dyDescent="0.3">
      <c r="B109" s="166"/>
      <c r="C109" s="167" t="s">
        <v>232</v>
      </c>
      <c r="D109" s="168" t="s">
        <v>37</v>
      </c>
      <c r="E109" s="169"/>
      <c r="F109" s="170"/>
      <c r="G109" s="19"/>
      <c r="H109" s="18" t="s">
        <v>11</v>
      </c>
      <c r="J109" s="17"/>
      <c r="O109" s="261" t="s">
        <v>318</v>
      </c>
      <c r="P109" s="262"/>
      <c r="Q109" s="231"/>
      <c r="R109" s="233"/>
    </row>
    <row r="110" spans="2:18" ht="29.25" customHeight="1" thickBot="1" x14ac:dyDescent="0.3">
      <c r="B110" s="132" t="s">
        <v>88</v>
      </c>
      <c r="C110" s="188"/>
      <c r="D110" s="134" t="s">
        <v>89</v>
      </c>
      <c r="E110" s="135"/>
      <c r="F110" s="136"/>
      <c r="G110" s="19" t="s">
        <v>411</v>
      </c>
      <c r="H110" s="18" t="s">
        <v>4</v>
      </c>
      <c r="I110" s="16" t="str">
        <f t="shared" si="3"/>
        <v>X</v>
      </c>
      <c r="O110" s="261" t="s">
        <v>318</v>
      </c>
      <c r="P110" s="262"/>
      <c r="Q110" s="231"/>
      <c r="R110" s="233"/>
    </row>
    <row r="111" spans="2:18" ht="28.5" customHeight="1" x14ac:dyDescent="0.25">
      <c r="B111" s="137"/>
      <c r="C111" s="138" t="s">
        <v>237</v>
      </c>
      <c r="D111" s="139" t="s">
        <v>90</v>
      </c>
      <c r="E111" s="140"/>
      <c r="F111" s="141"/>
      <c r="G111" s="19" t="s">
        <v>245</v>
      </c>
      <c r="H111" s="18" t="s">
        <v>4</v>
      </c>
      <c r="I111" s="16" t="str">
        <f t="shared" si="3"/>
        <v>X</v>
      </c>
      <c r="J111" s="17"/>
      <c r="O111" s="261" t="s">
        <v>318</v>
      </c>
      <c r="P111" s="262"/>
      <c r="Q111" s="231"/>
      <c r="R111" s="233"/>
    </row>
    <row r="112" spans="2:18" ht="28.5" customHeight="1" x14ac:dyDescent="0.25">
      <c r="B112" s="148"/>
      <c r="C112" s="149" t="s">
        <v>238</v>
      </c>
      <c r="D112" s="150" t="s">
        <v>91</v>
      </c>
      <c r="E112" s="151"/>
      <c r="F112" s="152"/>
      <c r="G112" s="19" t="s">
        <v>412</v>
      </c>
      <c r="H112" s="18" t="s">
        <v>11</v>
      </c>
      <c r="I112" s="16" t="str">
        <f t="shared" si="3"/>
        <v>X</v>
      </c>
      <c r="J112" s="17"/>
      <c r="O112" s="261" t="s">
        <v>318</v>
      </c>
      <c r="P112" s="262"/>
      <c r="Q112" s="231"/>
      <c r="R112" s="233"/>
    </row>
    <row r="113" spans="2:18" ht="28.5" customHeight="1" x14ac:dyDescent="0.25">
      <c r="B113" s="148"/>
      <c r="C113" s="149" t="s">
        <v>239</v>
      </c>
      <c r="D113" s="150" t="s">
        <v>92</v>
      </c>
      <c r="E113" s="151"/>
      <c r="F113" s="152"/>
      <c r="G113" s="19" t="s">
        <v>412</v>
      </c>
      <c r="H113" s="18" t="s">
        <v>11</v>
      </c>
      <c r="I113" s="16" t="str">
        <f t="shared" si="3"/>
        <v>X</v>
      </c>
      <c r="J113" s="17"/>
      <c r="O113" s="261" t="s">
        <v>318</v>
      </c>
      <c r="P113" s="262"/>
      <c r="Q113" s="231"/>
      <c r="R113" s="233"/>
    </row>
    <row r="114" spans="2:18" ht="28.5" customHeight="1" x14ac:dyDescent="0.25">
      <c r="B114" s="148"/>
      <c r="C114" s="149" t="s">
        <v>240</v>
      </c>
      <c r="D114" s="150" t="s">
        <v>93</v>
      </c>
      <c r="E114" s="151"/>
      <c r="F114" s="152"/>
      <c r="G114" s="19" t="s">
        <v>412</v>
      </c>
      <c r="H114" s="18" t="s">
        <v>11</v>
      </c>
      <c r="I114" s="16" t="str">
        <f t="shared" si="3"/>
        <v>X</v>
      </c>
      <c r="J114" s="17"/>
      <c r="O114" s="261" t="s">
        <v>318</v>
      </c>
      <c r="P114" s="262"/>
      <c r="Q114" s="231"/>
      <c r="R114" s="233"/>
    </row>
    <row r="115" spans="2:18" ht="28.5" customHeight="1" x14ac:dyDescent="0.25">
      <c r="B115" s="148"/>
      <c r="C115" s="149" t="s">
        <v>241</v>
      </c>
      <c r="D115" s="150" t="s">
        <v>94</v>
      </c>
      <c r="E115" s="151"/>
      <c r="F115" s="152"/>
      <c r="G115" s="19" t="s">
        <v>412</v>
      </c>
      <c r="H115" s="89" t="s">
        <v>11</v>
      </c>
      <c r="I115" s="16" t="str">
        <f t="shared" si="3"/>
        <v>X</v>
      </c>
      <c r="J115" s="17"/>
      <c r="O115" s="261" t="s">
        <v>318</v>
      </c>
      <c r="P115" s="262"/>
      <c r="Q115" s="231"/>
      <c r="R115" s="233"/>
    </row>
    <row r="116" spans="2:18" ht="28.5" customHeight="1" x14ac:dyDescent="0.25">
      <c r="B116" s="148"/>
      <c r="C116" s="149" t="s">
        <v>242</v>
      </c>
      <c r="D116" s="150" t="s">
        <v>95</v>
      </c>
      <c r="E116" s="151"/>
      <c r="F116" s="152"/>
      <c r="G116" s="19" t="s">
        <v>412</v>
      </c>
      <c r="H116" s="89" t="s">
        <v>11</v>
      </c>
      <c r="I116" s="16" t="str">
        <f t="shared" si="3"/>
        <v>X</v>
      </c>
      <c r="J116" s="17"/>
      <c r="O116" s="261" t="s">
        <v>318</v>
      </c>
      <c r="P116" s="262"/>
      <c r="Q116" s="231"/>
      <c r="R116" s="233"/>
    </row>
    <row r="117" spans="2:18" ht="28.5" customHeight="1" x14ac:dyDescent="0.25">
      <c r="B117" s="148"/>
      <c r="C117" s="149" t="s">
        <v>243</v>
      </c>
      <c r="D117" s="150" t="s">
        <v>96</v>
      </c>
      <c r="E117" s="151"/>
      <c r="F117" s="152"/>
      <c r="G117" s="19" t="s">
        <v>412</v>
      </c>
      <c r="H117" s="89" t="s">
        <v>11</v>
      </c>
      <c r="I117" s="16" t="str">
        <f t="shared" si="3"/>
        <v>X</v>
      </c>
      <c r="J117" s="17"/>
      <c r="O117" s="261" t="s">
        <v>318</v>
      </c>
      <c r="P117" s="262"/>
      <c r="Q117" s="231"/>
      <c r="R117" s="233"/>
    </row>
    <row r="118" spans="2:18" ht="28.5" customHeight="1" thickBot="1" x14ac:dyDescent="0.3">
      <c r="B118" s="166"/>
      <c r="C118" s="167" t="s">
        <v>244</v>
      </c>
      <c r="D118" s="168" t="s">
        <v>37</v>
      </c>
      <c r="E118" s="169"/>
      <c r="F118" s="170"/>
      <c r="G118" s="19" t="s">
        <v>412</v>
      </c>
      <c r="H118" s="89" t="s">
        <v>11</v>
      </c>
      <c r="I118" s="16" t="str">
        <f t="shared" si="3"/>
        <v>X</v>
      </c>
      <c r="J118" s="17"/>
      <c r="O118" s="261" t="s">
        <v>318</v>
      </c>
      <c r="P118" s="262"/>
      <c r="Q118" s="231"/>
      <c r="R118" s="233"/>
    </row>
    <row r="119" spans="2:18" ht="29.25" customHeight="1" thickBot="1" x14ac:dyDescent="0.3">
      <c r="B119" s="132" t="s">
        <v>97</v>
      </c>
      <c r="C119" s="188"/>
      <c r="D119" s="134" t="s">
        <v>98</v>
      </c>
      <c r="E119" s="135"/>
      <c r="F119" s="136"/>
      <c r="G119" s="19"/>
      <c r="H119" s="18" t="s">
        <v>4</v>
      </c>
      <c r="I119" s="16" t="str">
        <f t="shared" si="3"/>
        <v>X</v>
      </c>
      <c r="O119" s="261" t="s">
        <v>318</v>
      </c>
      <c r="P119" s="262"/>
      <c r="Q119" s="231"/>
      <c r="R119" s="233"/>
    </row>
    <row r="120" spans="2:18" ht="23.25" customHeight="1" x14ac:dyDescent="0.25">
      <c r="B120" s="276"/>
      <c r="C120" s="278" t="s">
        <v>246</v>
      </c>
      <c r="D120" s="280" t="s">
        <v>99</v>
      </c>
      <c r="E120" s="282"/>
      <c r="F120" s="284"/>
      <c r="G120" s="19" t="s">
        <v>297</v>
      </c>
      <c r="H120" s="28" t="s">
        <v>4</v>
      </c>
      <c r="I120" s="27" t="str">
        <f t="shared" si="3"/>
        <v>X</v>
      </c>
      <c r="J120" s="17"/>
      <c r="K120" s="26"/>
      <c r="L120" s="26"/>
      <c r="M120" s="26"/>
      <c r="N120" s="26"/>
      <c r="O120" s="261" t="s">
        <v>318</v>
      </c>
      <c r="P120" s="262"/>
      <c r="Q120" s="231"/>
      <c r="R120" s="233"/>
    </row>
    <row r="121" spans="2:18" ht="9.75" customHeight="1" x14ac:dyDescent="0.25">
      <c r="B121" s="277"/>
      <c r="C121" s="279"/>
      <c r="D121" s="281"/>
      <c r="E121" s="283"/>
      <c r="F121" s="285"/>
      <c r="G121" s="85" t="s">
        <v>343</v>
      </c>
      <c r="H121" s="28" t="str">
        <f>H120</f>
        <v>J</v>
      </c>
      <c r="I121" s="27" t="str">
        <f t="shared" si="3"/>
        <v>X</v>
      </c>
      <c r="J121" s="17"/>
      <c r="K121" s="23"/>
      <c r="L121" s="23"/>
      <c r="M121" s="23"/>
      <c r="N121" s="23"/>
      <c r="O121" s="261" t="s">
        <v>318</v>
      </c>
      <c r="P121" s="262"/>
      <c r="Q121" s="231"/>
      <c r="R121" s="233"/>
    </row>
    <row r="122" spans="2:18" ht="36" customHeight="1" x14ac:dyDescent="0.25">
      <c r="B122" s="148"/>
      <c r="C122" s="149" t="s">
        <v>247</v>
      </c>
      <c r="D122" s="150" t="s">
        <v>100</v>
      </c>
      <c r="E122" s="151"/>
      <c r="F122" s="152"/>
      <c r="G122" s="19" t="s">
        <v>413</v>
      </c>
      <c r="H122" s="18" t="s">
        <v>11</v>
      </c>
      <c r="I122" s="16" t="str">
        <f t="shared" si="3"/>
        <v>X</v>
      </c>
      <c r="J122" s="17"/>
      <c r="O122" s="261" t="s">
        <v>318</v>
      </c>
      <c r="P122" s="262"/>
      <c r="Q122" s="231"/>
      <c r="R122" s="233"/>
    </row>
    <row r="123" spans="2:18" ht="36" customHeight="1" x14ac:dyDescent="0.25">
      <c r="B123" s="148"/>
      <c r="C123" s="149" t="s">
        <v>248</v>
      </c>
      <c r="D123" s="150" t="s">
        <v>334</v>
      </c>
      <c r="E123" s="151"/>
      <c r="F123" s="152"/>
      <c r="G123" s="19" t="s">
        <v>335</v>
      </c>
      <c r="H123" s="28" t="s">
        <v>11</v>
      </c>
      <c r="I123" s="27" t="str">
        <f t="shared" ref="I123" si="4">IF(OR(H123="J",H123="bB",H123="Z",H123="A"),"X"," ")</f>
        <v>X</v>
      </c>
      <c r="J123" s="17"/>
      <c r="O123" s="261" t="s">
        <v>318</v>
      </c>
      <c r="P123" s="262"/>
      <c r="Q123" s="231"/>
      <c r="R123" s="233"/>
    </row>
    <row r="124" spans="2:18" ht="28.5" customHeight="1" x14ac:dyDescent="0.25">
      <c r="B124" s="148"/>
      <c r="C124" s="149" t="s">
        <v>250</v>
      </c>
      <c r="D124" s="150" t="s">
        <v>102</v>
      </c>
      <c r="E124" s="151" t="s">
        <v>103</v>
      </c>
      <c r="F124" s="152" t="s">
        <v>21</v>
      </c>
      <c r="G124" s="19" t="s">
        <v>414</v>
      </c>
      <c r="H124" s="18" t="s">
        <v>4</v>
      </c>
      <c r="I124" s="16" t="str">
        <f t="shared" si="3"/>
        <v>X</v>
      </c>
      <c r="J124" s="17"/>
      <c r="O124" s="261" t="s">
        <v>318</v>
      </c>
      <c r="P124" s="262"/>
      <c r="Q124" s="231"/>
      <c r="R124" s="233"/>
    </row>
    <row r="125" spans="2:18" ht="72.75" customHeight="1" x14ac:dyDescent="0.25">
      <c r="B125" s="148"/>
      <c r="C125" s="149" t="s">
        <v>251</v>
      </c>
      <c r="D125" s="150" t="s">
        <v>104</v>
      </c>
      <c r="E125" s="151"/>
      <c r="F125" s="152"/>
      <c r="G125" s="19" t="s">
        <v>488</v>
      </c>
      <c r="H125" s="18" t="s">
        <v>4</v>
      </c>
      <c r="I125" s="16" t="str">
        <f t="shared" si="3"/>
        <v>X</v>
      </c>
      <c r="J125" s="17"/>
      <c r="O125" s="261" t="s">
        <v>318</v>
      </c>
      <c r="P125" s="262"/>
      <c r="Q125" s="231"/>
      <c r="R125" s="233"/>
    </row>
    <row r="126" spans="2:18" ht="28.5" customHeight="1" x14ac:dyDescent="0.25">
      <c r="B126" s="148"/>
      <c r="C126" s="149" t="s">
        <v>252</v>
      </c>
      <c r="D126" s="150" t="s">
        <v>105</v>
      </c>
      <c r="E126" s="151"/>
      <c r="F126" s="152"/>
      <c r="G126" s="19"/>
      <c r="H126" s="18" t="s">
        <v>4</v>
      </c>
      <c r="I126" s="16" t="str">
        <f t="shared" si="3"/>
        <v>X</v>
      </c>
      <c r="J126" s="17"/>
      <c r="O126" s="261" t="s">
        <v>318</v>
      </c>
      <c r="P126" s="262"/>
      <c r="Q126" s="231"/>
      <c r="R126" s="233"/>
    </row>
    <row r="127" spans="2:18" ht="28.5" customHeight="1" x14ac:dyDescent="0.25">
      <c r="B127" s="154"/>
      <c r="C127" s="179" t="s">
        <v>253</v>
      </c>
      <c r="D127" s="266" t="s">
        <v>106</v>
      </c>
      <c r="E127" s="266"/>
      <c r="F127" s="267"/>
      <c r="G127" s="19"/>
      <c r="H127" s="18" t="s">
        <v>11</v>
      </c>
      <c r="I127" s="98"/>
      <c r="J127" s="17"/>
      <c r="O127" s="261" t="s">
        <v>318</v>
      </c>
      <c r="P127" s="262"/>
      <c r="Q127" s="231"/>
      <c r="R127" s="233"/>
    </row>
    <row r="128" spans="2:18" ht="28.5" customHeight="1" x14ac:dyDescent="0.25">
      <c r="B128" s="156"/>
      <c r="C128" s="157" t="s">
        <v>254</v>
      </c>
      <c r="D128" s="158" t="s">
        <v>107</v>
      </c>
      <c r="E128" s="159"/>
      <c r="F128" s="160"/>
      <c r="G128" s="19" t="s">
        <v>415</v>
      </c>
      <c r="H128" s="18" t="s">
        <v>11</v>
      </c>
      <c r="I128" s="98"/>
      <c r="J128" s="17"/>
      <c r="O128" s="261" t="s">
        <v>318</v>
      </c>
      <c r="P128" s="262"/>
      <c r="Q128" s="231"/>
      <c r="R128" s="233"/>
    </row>
    <row r="129" spans="2:18" ht="28.5" customHeight="1" x14ac:dyDescent="0.25">
      <c r="B129" s="156"/>
      <c r="C129" s="157" t="s">
        <v>255</v>
      </c>
      <c r="D129" s="158" t="s">
        <v>108</v>
      </c>
      <c r="E129" s="159"/>
      <c r="F129" s="160"/>
      <c r="G129" s="19" t="s">
        <v>415</v>
      </c>
      <c r="H129" s="18" t="s">
        <v>11</v>
      </c>
      <c r="I129" s="98"/>
      <c r="J129" s="17"/>
      <c r="O129" s="261" t="s">
        <v>318</v>
      </c>
      <c r="P129" s="262"/>
      <c r="Q129" s="231"/>
      <c r="R129" s="233"/>
    </row>
    <row r="130" spans="2:18" ht="28.5" customHeight="1" x14ac:dyDescent="0.25">
      <c r="B130" s="156"/>
      <c r="C130" s="157" t="s">
        <v>256</v>
      </c>
      <c r="D130" s="158" t="s">
        <v>109</v>
      </c>
      <c r="E130" s="159"/>
      <c r="F130" s="160"/>
      <c r="G130" s="19" t="s">
        <v>415</v>
      </c>
      <c r="H130" s="18" t="s">
        <v>11</v>
      </c>
      <c r="I130" s="98"/>
      <c r="J130" s="17"/>
      <c r="O130" s="261" t="s">
        <v>318</v>
      </c>
      <c r="P130" s="262"/>
      <c r="Q130" s="231"/>
      <c r="R130" s="233"/>
    </row>
    <row r="131" spans="2:18" ht="28.5" customHeight="1" x14ac:dyDescent="0.25">
      <c r="B131" s="156"/>
      <c r="C131" s="157" t="s">
        <v>257</v>
      </c>
      <c r="D131" s="158" t="s">
        <v>110</v>
      </c>
      <c r="E131" s="159"/>
      <c r="F131" s="160"/>
      <c r="G131" s="19" t="s">
        <v>415</v>
      </c>
      <c r="H131" s="101" t="s">
        <v>11</v>
      </c>
      <c r="I131" s="100"/>
      <c r="J131" s="17"/>
      <c r="O131" s="261" t="s">
        <v>318</v>
      </c>
      <c r="P131" s="262"/>
      <c r="Q131" s="231"/>
      <c r="R131" s="233"/>
    </row>
    <row r="132" spans="2:18" ht="28.5" customHeight="1" x14ac:dyDescent="0.25">
      <c r="B132" s="175"/>
      <c r="C132" s="180" t="s">
        <v>486</v>
      </c>
      <c r="D132" s="176" t="s">
        <v>487</v>
      </c>
      <c r="E132" s="177"/>
      <c r="F132" s="178"/>
      <c r="G132" s="19" t="s">
        <v>508</v>
      </c>
      <c r="H132" s="18" t="s">
        <v>4</v>
      </c>
      <c r="I132" s="100" t="str">
        <f t="shared" si="3"/>
        <v>X</v>
      </c>
      <c r="J132" s="17"/>
      <c r="O132" s="261" t="s">
        <v>318</v>
      </c>
      <c r="P132" s="262"/>
      <c r="Q132" s="231"/>
      <c r="R132" s="233"/>
    </row>
    <row r="133" spans="2:18" ht="28.5" customHeight="1" x14ac:dyDescent="0.25">
      <c r="B133" s="181"/>
      <c r="C133" s="182" t="s">
        <v>258</v>
      </c>
      <c r="D133" s="325" t="s">
        <v>111</v>
      </c>
      <c r="E133" s="325"/>
      <c r="F133" s="327"/>
      <c r="G133" s="19"/>
      <c r="H133" s="99" t="s">
        <v>4</v>
      </c>
      <c r="I133" s="98" t="str">
        <f t="shared" si="3"/>
        <v>X</v>
      </c>
      <c r="J133" s="17"/>
      <c r="O133" s="261" t="s">
        <v>318</v>
      </c>
      <c r="P133" s="262"/>
      <c r="Q133" s="231"/>
      <c r="R133" s="233"/>
    </row>
    <row r="134" spans="2:18" ht="28.5" customHeight="1" x14ac:dyDescent="0.25">
      <c r="B134" s="189"/>
      <c r="C134" s="190" t="s">
        <v>416</v>
      </c>
      <c r="D134" s="306" t="s">
        <v>417</v>
      </c>
      <c r="E134" s="306"/>
      <c r="F134" s="307"/>
      <c r="G134" s="19" t="s">
        <v>498</v>
      </c>
      <c r="H134" s="99" t="s">
        <v>4</v>
      </c>
      <c r="I134" s="98" t="str">
        <f t="shared" si="3"/>
        <v>X</v>
      </c>
      <c r="J134" s="17"/>
      <c r="O134" s="261" t="s">
        <v>318</v>
      </c>
      <c r="P134" s="262"/>
      <c r="Q134" s="231"/>
      <c r="R134" s="233"/>
    </row>
    <row r="135" spans="2:18" ht="28.5" customHeight="1" x14ac:dyDescent="0.25">
      <c r="B135" s="156"/>
      <c r="C135" s="157" t="s">
        <v>424</v>
      </c>
      <c r="D135" s="158" t="s">
        <v>425</v>
      </c>
      <c r="E135" s="159"/>
      <c r="F135" s="160"/>
      <c r="G135" s="308" t="s">
        <v>499</v>
      </c>
      <c r="H135" s="99" t="s">
        <v>4</v>
      </c>
      <c r="I135" s="98" t="str">
        <f t="shared" si="3"/>
        <v>X</v>
      </c>
      <c r="J135" s="17"/>
      <c r="O135" s="261" t="s">
        <v>318</v>
      </c>
      <c r="P135" s="262"/>
      <c r="Q135" s="231"/>
      <c r="R135" s="233"/>
    </row>
    <row r="136" spans="2:18" ht="51" customHeight="1" x14ac:dyDescent="0.25">
      <c r="B136" s="156"/>
      <c r="C136" s="157" t="s">
        <v>426</v>
      </c>
      <c r="D136" s="158" t="s">
        <v>427</v>
      </c>
      <c r="E136" s="159"/>
      <c r="F136" s="160"/>
      <c r="G136" s="308"/>
      <c r="H136" s="99" t="s">
        <v>4</v>
      </c>
      <c r="I136" s="98" t="str">
        <f t="shared" si="3"/>
        <v>X</v>
      </c>
      <c r="J136" s="17"/>
      <c r="O136" s="261" t="s">
        <v>318</v>
      </c>
      <c r="P136" s="262"/>
      <c r="Q136" s="231"/>
      <c r="R136" s="233"/>
    </row>
    <row r="137" spans="2:18" ht="28.5" customHeight="1" x14ac:dyDescent="0.25">
      <c r="B137" s="156"/>
      <c r="C137" s="157" t="s">
        <v>428</v>
      </c>
      <c r="D137" s="158" t="s">
        <v>430</v>
      </c>
      <c r="E137" s="159"/>
      <c r="F137" s="160"/>
      <c r="G137" s="19" t="s">
        <v>509</v>
      </c>
      <c r="H137" s="99" t="s">
        <v>4</v>
      </c>
      <c r="I137" s="98" t="str">
        <f t="shared" si="3"/>
        <v>X</v>
      </c>
      <c r="J137" s="17"/>
      <c r="O137" s="261" t="s">
        <v>318</v>
      </c>
      <c r="P137" s="262"/>
      <c r="Q137" s="231"/>
      <c r="R137" s="233"/>
    </row>
    <row r="138" spans="2:18" ht="33" customHeight="1" x14ac:dyDescent="0.25">
      <c r="B138" s="175"/>
      <c r="C138" s="180" t="s">
        <v>429</v>
      </c>
      <c r="D138" s="176" t="s">
        <v>431</v>
      </c>
      <c r="E138" s="177"/>
      <c r="F138" s="178"/>
      <c r="G138" s="19" t="s">
        <v>500</v>
      </c>
      <c r="H138" s="99" t="s">
        <v>4</v>
      </c>
      <c r="I138" s="98" t="str">
        <f t="shared" si="3"/>
        <v>X</v>
      </c>
      <c r="J138" s="17"/>
      <c r="O138" s="261" t="s">
        <v>318</v>
      </c>
      <c r="P138" s="262"/>
      <c r="Q138" s="231"/>
      <c r="R138" s="233"/>
    </row>
    <row r="139" spans="2:18" ht="28.5" customHeight="1" x14ac:dyDescent="0.25">
      <c r="B139" s="148"/>
      <c r="C139" s="149" t="s">
        <v>418</v>
      </c>
      <c r="D139" s="150" t="s">
        <v>419</v>
      </c>
      <c r="E139" s="151"/>
      <c r="F139" s="152"/>
      <c r="G139" s="19"/>
      <c r="H139" s="99" t="s">
        <v>30</v>
      </c>
      <c r="I139" s="98" t="str">
        <f t="shared" si="3"/>
        <v xml:space="preserve"> </v>
      </c>
      <c r="J139" s="17"/>
      <c r="O139" s="261" t="s">
        <v>318</v>
      </c>
      <c r="P139" s="262"/>
      <c r="Q139" s="231"/>
      <c r="R139" s="233"/>
    </row>
    <row r="140" spans="2:18" ht="28.5" customHeight="1" x14ac:dyDescent="0.25">
      <c r="B140" s="148"/>
      <c r="C140" s="149" t="s">
        <v>420</v>
      </c>
      <c r="D140" s="150" t="s">
        <v>422</v>
      </c>
      <c r="E140" s="151"/>
      <c r="F140" s="152"/>
      <c r="G140" s="19"/>
      <c r="H140" s="99" t="s">
        <v>30</v>
      </c>
      <c r="I140" s="98" t="str">
        <f t="shared" si="3"/>
        <v xml:space="preserve"> </v>
      </c>
      <c r="J140" s="17"/>
      <c r="O140" s="261" t="s">
        <v>318</v>
      </c>
      <c r="P140" s="262"/>
      <c r="Q140" s="231"/>
      <c r="R140" s="233"/>
    </row>
    <row r="141" spans="2:18" ht="28.5" customHeight="1" x14ac:dyDescent="0.25">
      <c r="B141" s="148"/>
      <c r="C141" s="149" t="s">
        <v>421</v>
      </c>
      <c r="D141" s="150" t="s">
        <v>423</v>
      </c>
      <c r="E141" s="151"/>
      <c r="F141" s="152"/>
      <c r="G141" s="19" t="s">
        <v>434</v>
      </c>
      <c r="H141" s="99" t="s">
        <v>4</v>
      </c>
      <c r="I141" s="98" t="str">
        <f t="shared" si="3"/>
        <v>X</v>
      </c>
      <c r="J141" s="17"/>
      <c r="O141" s="261" t="s">
        <v>318</v>
      </c>
      <c r="P141" s="262"/>
      <c r="Q141" s="231"/>
      <c r="R141" s="233"/>
    </row>
    <row r="142" spans="2:18" ht="28.5" customHeight="1" x14ac:dyDescent="0.25">
      <c r="B142" s="148"/>
      <c r="C142" s="149" t="s">
        <v>259</v>
      </c>
      <c r="D142" s="150" t="s">
        <v>432</v>
      </c>
      <c r="E142" s="151"/>
      <c r="F142" s="152"/>
      <c r="G142" s="19"/>
      <c r="H142" s="99" t="s">
        <v>11</v>
      </c>
      <c r="I142" s="98" t="str">
        <f t="shared" ref="I142:I147" si="5">IF(OR(H142="J",H142="bB",H142="Z",H142="A"),"X"," ")</f>
        <v>X</v>
      </c>
      <c r="J142" s="17"/>
      <c r="O142" s="261" t="s">
        <v>318</v>
      </c>
      <c r="P142" s="262"/>
      <c r="Q142" s="231"/>
      <c r="R142" s="233"/>
    </row>
    <row r="143" spans="2:18" ht="28.5" customHeight="1" x14ac:dyDescent="0.25">
      <c r="B143" s="154"/>
      <c r="C143" s="179" t="s">
        <v>260</v>
      </c>
      <c r="D143" s="266" t="s">
        <v>433</v>
      </c>
      <c r="E143" s="266"/>
      <c r="F143" s="267"/>
      <c r="G143" s="19"/>
      <c r="H143" s="99" t="s">
        <v>4</v>
      </c>
      <c r="I143" s="98" t="str">
        <f t="shared" si="5"/>
        <v>X</v>
      </c>
      <c r="J143" s="17"/>
      <c r="O143" s="261" t="s">
        <v>318</v>
      </c>
      <c r="P143" s="262"/>
      <c r="Q143" s="231"/>
      <c r="R143" s="233"/>
    </row>
    <row r="144" spans="2:18" ht="28.5" customHeight="1" x14ac:dyDescent="0.25">
      <c r="B144" s="156"/>
      <c r="C144" s="157" t="s">
        <v>261</v>
      </c>
      <c r="D144" s="158" t="s">
        <v>101</v>
      </c>
      <c r="E144" s="159"/>
      <c r="F144" s="160"/>
      <c r="G144" s="19" t="s">
        <v>249</v>
      </c>
      <c r="H144" s="18" t="s">
        <v>4</v>
      </c>
      <c r="I144" s="16" t="str">
        <f>IF(OR(H144="J",H144="bB",H144="Z",H144="A"),"X"," ")</f>
        <v>X</v>
      </c>
      <c r="J144" s="17"/>
      <c r="O144" s="261" t="s">
        <v>318</v>
      </c>
      <c r="P144" s="262"/>
      <c r="Q144" s="231"/>
      <c r="R144" s="233"/>
    </row>
    <row r="145" spans="2:18" ht="28.5" customHeight="1" x14ac:dyDescent="0.25">
      <c r="B145" s="156"/>
      <c r="C145" s="157" t="s">
        <v>262</v>
      </c>
      <c r="D145" s="158" t="s">
        <v>435</v>
      </c>
      <c r="E145" s="159"/>
      <c r="F145" s="160"/>
      <c r="G145" s="15"/>
      <c r="H145" s="99" t="s">
        <v>11</v>
      </c>
      <c r="I145" s="98" t="str">
        <f t="shared" si="5"/>
        <v>X</v>
      </c>
      <c r="J145" s="17"/>
      <c r="O145" s="261" t="s">
        <v>318</v>
      </c>
      <c r="P145" s="262"/>
      <c r="Q145" s="231"/>
      <c r="R145" s="233"/>
    </row>
    <row r="146" spans="2:18" ht="28.5" customHeight="1" x14ac:dyDescent="0.25">
      <c r="B146" s="175"/>
      <c r="C146" s="180" t="s">
        <v>263</v>
      </c>
      <c r="D146" s="176" t="s">
        <v>436</v>
      </c>
      <c r="E146" s="177"/>
      <c r="F146" s="178"/>
      <c r="G146" s="19"/>
      <c r="H146" s="99" t="s">
        <v>11</v>
      </c>
      <c r="I146" s="98" t="str">
        <f t="shared" si="5"/>
        <v>X</v>
      </c>
      <c r="J146" s="17"/>
      <c r="O146" s="261" t="s">
        <v>318</v>
      </c>
      <c r="P146" s="262"/>
      <c r="Q146" s="231"/>
      <c r="R146" s="233"/>
    </row>
    <row r="147" spans="2:18" ht="28.5" customHeight="1" x14ac:dyDescent="0.25">
      <c r="B147" s="154"/>
      <c r="C147" s="179" t="s">
        <v>264</v>
      </c>
      <c r="D147" s="266" t="s">
        <v>37</v>
      </c>
      <c r="E147" s="266"/>
      <c r="F147" s="267"/>
      <c r="G147" s="19"/>
      <c r="H147" s="99" t="s">
        <v>4</v>
      </c>
      <c r="I147" s="98" t="str">
        <f t="shared" si="5"/>
        <v>X</v>
      </c>
      <c r="J147" s="17"/>
      <c r="O147" s="261" t="s">
        <v>318</v>
      </c>
      <c r="P147" s="262"/>
      <c r="Q147" s="231"/>
      <c r="R147" s="233"/>
    </row>
    <row r="148" spans="2:18" ht="36.75" customHeight="1" x14ac:dyDescent="0.25">
      <c r="B148" s="156"/>
      <c r="C148" s="157" t="s">
        <v>437</v>
      </c>
      <c r="D148" s="158" t="s">
        <v>112</v>
      </c>
      <c r="E148" s="159"/>
      <c r="F148" s="160"/>
      <c r="G148" s="19" t="s">
        <v>439</v>
      </c>
      <c r="H148" s="28" t="s">
        <v>4</v>
      </c>
      <c r="I148" s="27" t="str">
        <f>IF(OR(H148="J",H148="bB",H148="Z",H148="A"),"X"," ")</f>
        <v>X</v>
      </c>
      <c r="J148" s="17"/>
      <c r="O148" s="261" t="s">
        <v>318</v>
      </c>
      <c r="P148" s="262"/>
      <c r="Q148" s="231"/>
      <c r="R148" s="233"/>
    </row>
    <row r="149" spans="2:18" ht="28.5" customHeight="1" thickBot="1" x14ac:dyDescent="0.3">
      <c r="B149" s="161"/>
      <c r="C149" s="162" t="s">
        <v>440</v>
      </c>
      <c r="D149" s="163" t="s">
        <v>299</v>
      </c>
      <c r="E149" s="164"/>
      <c r="F149" s="165"/>
      <c r="G149" s="19" t="s">
        <v>438</v>
      </c>
      <c r="H149" s="99" t="s">
        <v>4</v>
      </c>
      <c r="I149" s="98" t="str">
        <f>IF(OR(H149="J",H149="bB",H149="Z",H149="A"),"X"," ")</f>
        <v>X</v>
      </c>
      <c r="J149" s="17"/>
      <c r="O149" s="261" t="s">
        <v>318</v>
      </c>
      <c r="P149" s="262"/>
      <c r="Q149" s="231"/>
      <c r="R149" s="233"/>
    </row>
    <row r="150" spans="2:18" ht="29.25" customHeight="1" thickBot="1" x14ac:dyDescent="0.3">
      <c r="B150" s="132" t="s">
        <v>113</v>
      </c>
      <c r="C150" s="188"/>
      <c r="D150" s="134" t="s">
        <v>114</v>
      </c>
      <c r="E150" s="135"/>
      <c r="F150" s="136"/>
      <c r="G150" s="19"/>
      <c r="H150" s="18" t="s">
        <v>4</v>
      </c>
      <c r="I150" s="16" t="str">
        <f t="shared" si="3"/>
        <v>X</v>
      </c>
      <c r="O150" s="261" t="s">
        <v>318</v>
      </c>
      <c r="P150" s="262"/>
      <c r="Q150" s="231"/>
      <c r="R150" s="233"/>
    </row>
    <row r="151" spans="2:18" ht="28.5" customHeight="1" x14ac:dyDescent="0.25">
      <c r="B151" s="137"/>
      <c r="C151" s="138" t="s">
        <v>265</v>
      </c>
      <c r="D151" s="139" t="s">
        <v>115</v>
      </c>
      <c r="E151" s="140"/>
      <c r="F151" s="141"/>
      <c r="G151" s="19" t="s">
        <v>270</v>
      </c>
      <c r="H151" s="18" t="s">
        <v>4</v>
      </c>
      <c r="I151" s="16" t="str">
        <f t="shared" si="3"/>
        <v>X</v>
      </c>
      <c r="J151" s="17"/>
      <c r="O151" s="261" t="s">
        <v>318</v>
      </c>
      <c r="P151" s="262"/>
      <c r="Q151" s="231"/>
      <c r="R151" s="233"/>
    </row>
    <row r="152" spans="2:18" ht="28.5" customHeight="1" x14ac:dyDescent="0.25">
      <c r="B152" s="137"/>
      <c r="C152" s="138" t="s">
        <v>266</v>
      </c>
      <c r="D152" s="139" t="s">
        <v>442</v>
      </c>
      <c r="E152" s="140"/>
      <c r="F152" s="141"/>
      <c r="G152" s="19"/>
      <c r="H152" s="99"/>
      <c r="I152" s="98"/>
      <c r="J152" s="17"/>
      <c r="O152" s="261" t="s">
        <v>318</v>
      </c>
      <c r="P152" s="262"/>
      <c r="Q152" s="231"/>
      <c r="R152" s="233"/>
    </row>
    <row r="153" spans="2:18" ht="28.5" customHeight="1" x14ac:dyDescent="0.25">
      <c r="B153" s="137"/>
      <c r="C153" s="138" t="s">
        <v>267</v>
      </c>
      <c r="D153" s="139" t="s">
        <v>441</v>
      </c>
      <c r="E153" s="140"/>
      <c r="F153" s="141"/>
      <c r="G153" s="19"/>
      <c r="H153" s="99"/>
      <c r="I153" s="98"/>
      <c r="J153" s="17"/>
      <c r="O153" s="261" t="s">
        <v>318</v>
      </c>
      <c r="P153" s="262"/>
      <c r="Q153" s="231"/>
      <c r="R153" s="233"/>
    </row>
    <row r="154" spans="2:18" ht="28.5" customHeight="1" x14ac:dyDescent="0.25">
      <c r="B154" s="137"/>
      <c r="C154" s="138" t="s">
        <v>268</v>
      </c>
      <c r="D154" s="139" t="s">
        <v>443</v>
      </c>
      <c r="E154" s="140"/>
      <c r="F154" s="141"/>
      <c r="G154" s="19"/>
      <c r="H154" s="99" t="s">
        <v>30</v>
      </c>
      <c r="I154" s="98"/>
      <c r="J154" s="17"/>
      <c r="O154" s="261" t="s">
        <v>318</v>
      </c>
      <c r="P154" s="262"/>
      <c r="Q154" s="231"/>
      <c r="R154" s="233"/>
    </row>
    <row r="155" spans="2:18" ht="28.5" customHeight="1" x14ac:dyDescent="0.25">
      <c r="B155" s="191"/>
      <c r="C155" s="192" t="s">
        <v>269</v>
      </c>
      <c r="D155" s="297" t="s">
        <v>37</v>
      </c>
      <c r="E155" s="297"/>
      <c r="F155" s="298"/>
      <c r="G155" s="19"/>
      <c r="H155" s="99"/>
      <c r="I155" s="98"/>
      <c r="J155" s="17"/>
      <c r="O155" s="261" t="s">
        <v>318</v>
      </c>
      <c r="P155" s="262"/>
      <c r="Q155" s="231"/>
      <c r="R155" s="233"/>
    </row>
    <row r="156" spans="2:18" ht="30.75" customHeight="1" x14ac:dyDescent="0.25">
      <c r="B156" s="156"/>
      <c r="C156" s="157" t="s">
        <v>444</v>
      </c>
      <c r="D156" s="158" t="s">
        <v>524</v>
      </c>
      <c r="E156" s="159"/>
      <c r="F156" s="160"/>
      <c r="G156" s="19" t="s">
        <v>344</v>
      </c>
      <c r="H156" s="18" t="s">
        <v>17</v>
      </c>
      <c r="I156" s="16" t="str">
        <f>IF(OR(H156="J",H156="bB",H156="Z",H156="A"),"X"," ")</f>
        <v>X</v>
      </c>
      <c r="J156" s="17"/>
      <c r="O156" s="261" t="s">
        <v>318</v>
      </c>
      <c r="P156" s="262"/>
      <c r="Q156" s="231"/>
      <c r="R156" s="233"/>
    </row>
    <row r="157" spans="2:18" ht="69.75" customHeight="1" x14ac:dyDescent="0.25">
      <c r="B157" s="156"/>
      <c r="C157" s="157" t="s">
        <v>446</v>
      </c>
      <c r="D157" s="158" t="s">
        <v>271</v>
      </c>
      <c r="E157" s="159"/>
      <c r="F157" s="160"/>
      <c r="G157" s="19" t="s">
        <v>345</v>
      </c>
      <c r="H157" s="18" t="s">
        <v>11</v>
      </c>
      <c r="O157" s="261" t="s">
        <v>318</v>
      </c>
      <c r="P157" s="262"/>
      <c r="Q157" s="231"/>
      <c r="R157" s="233"/>
    </row>
    <row r="158" spans="2:18" ht="28.5" customHeight="1" x14ac:dyDescent="0.25">
      <c r="B158" s="156"/>
      <c r="C158" s="157" t="s">
        <v>447</v>
      </c>
      <c r="D158" s="158" t="s">
        <v>116</v>
      </c>
      <c r="E158" s="159"/>
      <c r="F158" s="160"/>
      <c r="G158" s="19" t="s">
        <v>346</v>
      </c>
      <c r="H158" s="18" t="s">
        <v>11</v>
      </c>
      <c r="O158" s="261" t="s">
        <v>318</v>
      </c>
      <c r="P158" s="262"/>
      <c r="Q158" s="231"/>
      <c r="R158" s="233"/>
    </row>
    <row r="159" spans="2:18" ht="28.5" customHeight="1" x14ac:dyDescent="0.25">
      <c r="B159" s="156"/>
      <c r="C159" s="157" t="s">
        <v>445</v>
      </c>
      <c r="D159" s="158" t="s">
        <v>525</v>
      </c>
      <c r="E159" s="159"/>
      <c r="F159" s="160"/>
      <c r="G159" s="19" t="s">
        <v>448</v>
      </c>
      <c r="H159" s="18" t="s">
        <v>11</v>
      </c>
      <c r="I159" s="16" t="str">
        <f>IF(OR(H159="J",H159="bB",H159="Z",H159="A"),"X"," ")</f>
        <v>X</v>
      </c>
      <c r="J159" s="17"/>
      <c r="O159" s="261" t="s">
        <v>318</v>
      </c>
      <c r="P159" s="262"/>
      <c r="Q159" s="231"/>
      <c r="R159" s="233"/>
    </row>
    <row r="160" spans="2:18" ht="28.5" customHeight="1" x14ac:dyDescent="0.25">
      <c r="B160" s="171"/>
      <c r="C160" s="157" t="s">
        <v>449</v>
      </c>
      <c r="D160" s="172" t="s">
        <v>504</v>
      </c>
      <c r="E160" s="173"/>
      <c r="F160" s="174"/>
      <c r="G160" s="102" t="s">
        <v>505</v>
      </c>
      <c r="H160" s="107" t="s">
        <v>11</v>
      </c>
      <c r="I160" s="106" t="str">
        <f t="shared" ref="I160:I161" si="6">IF(OR(H160="J",H160="bB",H160="Z",H160="A"),"X"," ")</f>
        <v>X</v>
      </c>
      <c r="J160" s="17"/>
      <c r="O160" s="261" t="s">
        <v>318</v>
      </c>
      <c r="P160" s="262"/>
      <c r="Q160" s="231"/>
      <c r="R160" s="233"/>
    </row>
    <row r="161" spans="2:18" ht="46.5" customHeight="1" x14ac:dyDescent="0.25">
      <c r="B161" s="171"/>
      <c r="C161" s="157" t="s">
        <v>503</v>
      </c>
      <c r="D161" s="172" t="s">
        <v>506</v>
      </c>
      <c r="E161" s="173"/>
      <c r="F161" s="174"/>
      <c r="G161" s="102" t="s">
        <v>505</v>
      </c>
      <c r="H161" s="107" t="s">
        <v>11</v>
      </c>
      <c r="I161" s="106" t="str">
        <f t="shared" si="6"/>
        <v>X</v>
      </c>
      <c r="J161" s="17"/>
      <c r="O161" s="261" t="s">
        <v>318</v>
      </c>
      <c r="P161" s="262"/>
      <c r="Q161" s="231"/>
      <c r="R161" s="233"/>
    </row>
    <row r="162" spans="2:18" ht="52.5" customHeight="1" thickBot="1" x14ac:dyDescent="0.3">
      <c r="B162" s="161"/>
      <c r="C162" s="162" t="s">
        <v>507</v>
      </c>
      <c r="D162" s="163" t="s">
        <v>295</v>
      </c>
      <c r="E162" s="164"/>
      <c r="F162" s="165"/>
      <c r="G162" s="19" t="s">
        <v>272</v>
      </c>
      <c r="H162" s="18" t="s">
        <v>17</v>
      </c>
      <c r="I162" s="16" t="str">
        <f>IF(OR(H162="J",H162="bB",H162="Z",H162="A"),"X"," ")</f>
        <v>X</v>
      </c>
      <c r="O162" s="261" t="s">
        <v>318</v>
      </c>
      <c r="P162" s="262"/>
      <c r="Q162" s="231"/>
      <c r="R162" s="233"/>
    </row>
    <row r="163" spans="2:18" ht="29.25" customHeight="1" thickBot="1" x14ac:dyDescent="0.3">
      <c r="B163" s="132" t="s">
        <v>117</v>
      </c>
      <c r="C163" s="188"/>
      <c r="D163" s="134" t="s">
        <v>118</v>
      </c>
      <c r="E163" s="135"/>
      <c r="F163" s="136"/>
      <c r="G163" s="19"/>
      <c r="H163" s="18" t="s">
        <v>4</v>
      </c>
      <c r="I163" s="16" t="str">
        <f t="shared" ref="I163:I180" si="7">IF(OR(H163="J",H163="bB",H163="Z",H163="A"),"X"," ")</f>
        <v>X</v>
      </c>
      <c r="O163" s="261" t="s">
        <v>318</v>
      </c>
      <c r="P163" s="262"/>
      <c r="Q163" s="231"/>
      <c r="R163" s="233"/>
    </row>
    <row r="164" spans="2:18" ht="31.5" customHeight="1" x14ac:dyDescent="0.25">
      <c r="B164" s="137"/>
      <c r="C164" s="138" t="s">
        <v>273</v>
      </c>
      <c r="D164" s="139" t="s">
        <v>119</v>
      </c>
      <c r="E164" s="140"/>
      <c r="F164" s="141"/>
      <c r="G164" s="19" t="s">
        <v>354</v>
      </c>
      <c r="H164" s="18" t="s">
        <v>4</v>
      </c>
      <c r="I164" s="16" t="str">
        <f t="shared" si="7"/>
        <v>X</v>
      </c>
      <c r="O164" s="261" t="s">
        <v>318</v>
      </c>
      <c r="P164" s="262"/>
      <c r="Q164" s="231"/>
      <c r="R164" s="233"/>
    </row>
    <row r="165" spans="2:18" ht="31.5" customHeight="1" x14ac:dyDescent="0.25">
      <c r="B165" s="148"/>
      <c r="C165" s="149" t="s">
        <v>274</v>
      </c>
      <c r="D165" s="150" t="s">
        <v>526</v>
      </c>
      <c r="E165" s="151"/>
      <c r="F165" s="152"/>
      <c r="G165" s="87" t="s">
        <v>450</v>
      </c>
      <c r="H165" s="274" t="s">
        <v>451</v>
      </c>
      <c r="I165" s="16" t="str">
        <f t="shared" si="7"/>
        <v xml:space="preserve"> </v>
      </c>
      <c r="K165" s="14"/>
      <c r="L165" s="14"/>
      <c r="M165" s="14"/>
      <c r="N165" s="14"/>
      <c r="O165" s="261" t="s">
        <v>318</v>
      </c>
      <c r="P165" s="262"/>
      <c r="Q165" s="231"/>
      <c r="R165" s="233"/>
    </row>
    <row r="166" spans="2:18" ht="31.5" customHeight="1" x14ac:dyDescent="0.25">
      <c r="B166" s="148"/>
      <c r="C166" s="149" t="s">
        <v>275</v>
      </c>
      <c r="D166" s="150" t="s">
        <v>289</v>
      </c>
      <c r="E166" s="151"/>
      <c r="F166" s="152"/>
      <c r="G166" s="87" t="s">
        <v>347</v>
      </c>
      <c r="H166" s="274"/>
      <c r="I166" s="16" t="str">
        <f t="shared" si="7"/>
        <v xml:space="preserve"> </v>
      </c>
      <c r="O166" s="261" t="s">
        <v>318</v>
      </c>
      <c r="P166" s="262"/>
      <c r="Q166" s="231"/>
      <c r="R166" s="233"/>
    </row>
    <row r="167" spans="2:18" ht="31.5" customHeight="1" thickBot="1" x14ac:dyDescent="0.3">
      <c r="B167" s="166"/>
      <c r="C167" s="167" t="s">
        <v>276</v>
      </c>
      <c r="D167" s="168" t="s">
        <v>37</v>
      </c>
      <c r="E167" s="169"/>
      <c r="F167" s="170"/>
      <c r="G167" s="19"/>
      <c r="H167" s="18" t="s">
        <v>11</v>
      </c>
      <c r="I167" s="16" t="str">
        <f t="shared" si="7"/>
        <v>X</v>
      </c>
      <c r="O167" s="261" t="s">
        <v>318</v>
      </c>
      <c r="P167" s="262"/>
      <c r="Q167" s="231"/>
      <c r="R167" s="233"/>
    </row>
    <row r="168" spans="2:18" ht="29.25" customHeight="1" thickBot="1" x14ac:dyDescent="0.3">
      <c r="B168" s="132" t="s">
        <v>120</v>
      </c>
      <c r="C168" s="188"/>
      <c r="D168" s="134" t="s">
        <v>121</v>
      </c>
      <c r="E168" s="135"/>
      <c r="F168" s="136"/>
      <c r="G168" s="19" t="s">
        <v>280</v>
      </c>
      <c r="H168" s="18" t="s">
        <v>30</v>
      </c>
      <c r="I168" s="16" t="str">
        <f t="shared" si="7"/>
        <v xml:space="preserve"> </v>
      </c>
      <c r="O168" s="261" t="s">
        <v>318</v>
      </c>
      <c r="P168" s="262"/>
      <c r="Q168" s="231"/>
      <c r="R168" s="233"/>
    </row>
    <row r="169" spans="2:18" ht="28.5" customHeight="1" x14ac:dyDescent="0.25">
      <c r="B169" s="137"/>
      <c r="C169" s="138" t="s">
        <v>277</v>
      </c>
      <c r="D169" s="139" t="s">
        <v>122</v>
      </c>
      <c r="E169" s="140"/>
      <c r="F169" s="141"/>
      <c r="G169" s="19" t="s">
        <v>280</v>
      </c>
      <c r="H169" s="18" t="s">
        <v>30</v>
      </c>
      <c r="I169" s="16" t="str">
        <f t="shared" si="7"/>
        <v xml:space="preserve"> </v>
      </c>
      <c r="O169" s="261" t="s">
        <v>318</v>
      </c>
      <c r="P169" s="262"/>
      <c r="Q169" s="231"/>
      <c r="R169" s="233"/>
    </row>
    <row r="170" spans="2:18" ht="28.5" customHeight="1" x14ac:dyDescent="0.25">
      <c r="B170" s="148"/>
      <c r="C170" s="149" t="s">
        <v>278</v>
      </c>
      <c r="D170" s="150" t="s">
        <v>123</v>
      </c>
      <c r="E170" s="151"/>
      <c r="F170" s="152"/>
      <c r="G170" s="19" t="s">
        <v>280</v>
      </c>
      <c r="H170" s="18" t="s">
        <v>30</v>
      </c>
      <c r="I170" s="16" t="str">
        <f t="shared" si="7"/>
        <v xml:space="preserve"> </v>
      </c>
      <c r="O170" s="261" t="s">
        <v>318</v>
      </c>
      <c r="P170" s="262"/>
      <c r="Q170" s="231"/>
      <c r="R170" s="233"/>
    </row>
    <row r="171" spans="2:18" ht="28.5" customHeight="1" thickBot="1" x14ac:dyDescent="0.3">
      <c r="B171" s="166"/>
      <c r="C171" s="167" t="s">
        <v>279</v>
      </c>
      <c r="D171" s="168" t="s">
        <v>124</v>
      </c>
      <c r="E171" s="169"/>
      <c r="F171" s="170"/>
      <c r="G171" s="19" t="s">
        <v>280</v>
      </c>
      <c r="H171" s="18" t="s">
        <v>30</v>
      </c>
      <c r="I171" s="16" t="str">
        <f t="shared" si="7"/>
        <v xml:space="preserve"> </v>
      </c>
      <c r="O171" s="261" t="s">
        <v>318</v>
      </c>
      <c r="P171" s="262"/>
      <c r="Q171" s="231"/>
      <c r="R171" s="233"/>
    </row>
    <row r="172" spans="2:18" ht="29.25" customHeight="1" thickBot="1" x14ac:dyDescent="0.3">
      <c r="B172" s="132" t="s">
        <v>372</v>
      </c>
      <c r="C172" s="188"/>
      <c r="D172" s="134" t="s">
        <v>452</v>
      </c>
      <c r="E172" s="135"/>
      <c r="F172" s="136"/>
      <c r="G172" s="19"/>
      <c r="H172" s="99" t="s">
        <v>4</v>
      </c>
      <c r="I172" s="98" t="str">
        <f t="shared" si="7"/>
        <v>X</v>
      </c>
      <c r="O172" s="261" t="s">
        <v>318</v>
      </c>
      <c r="P172" s="262"/>
      <c r="Q172" s="231"/>
      <c r="R172" s="233"/>
    </row>
    <row r="173" spans="2:18" ht="28.5" customHeight="1" x14ac:dyDescent="0.25">
      <c r="B173" s="193"/>
      <c r="C173" s="194" t="s">
        <v>281</v>
      </c>
      <c r="D173" s="322" t="s">
        <v>453</v>
      </c>
      <c r="E173" s="322"/>
      <c r="F173" s="323"/>
      <c r="G173" s="19"/>
      <c r="H173" s="99" t="s">
        <v>4</v>
      </c>
      <c r="I173" s="98" t="str">
        <f t="shared" si="7"/>
        <v>X</v>
      </c>
      <c r="O173" s="261" t="s">
        <v>318</v>
      </c>
      <c r="P173" s="262"/>
      <c r="Q173" s="231"/>
      <c r="R173" s="233"/>
    </row>
    <row r="174" spans="2:18" ht="28.5" customHeight="1" x14ac:dyDescent="0.25">
      <c r="B174" s="137"/>
      <c r="C174" s="138" t="s">
        <v>454</v>
      </c>
      <c r="D174" s="139" t="s">
        <v>455</v>
      </c>
      <c r="E174" s="140"/>
      <c r="F174" s="141"/>
      <c r="G174" s="105" t="s">
        <v>476</v>
      </c>
      <c r="H174" s="99" t="s">
        <v>478</v>
      </c>
      <c r="I174" s="98" t="str">
        <f t="shared" si="7"/>
        <v xml:space="preserve"> </v>
      </c>
      <c r="O174" s="261" t="s">
        <v>318</v>
      </c>
      <c r="P174" s="262"/>
      <c r="Q174" s="231"/>
      <c r="R174" s="233"/>
    </row>
    <row r="175" spans="2:18" ht="28.5" customHeight="1" x14ac:dyDescent="0.25">
      <c r="B175" s="137"/>
      <c r="C175" s="138" t="s">
        <v>456</v>
      </c>
      <c r="D175" s="139" t="s">
        <v>457</v>
      </c>
      <c r="E175" s="140"/>
      <c r="F175" s="141"/>
      <c r="G175" s="105" t="s">
        <v>473</v>
      </c>
      <c r="H175" s="99" t="s">
        <v>479</v>
      </c>
      <c r="I175" s="98" t="str">
        <f t="shared" si="7"/>
        <v xml:space="preserve"> </v>
      </c>
      <c r="O175" s="261" t="s">
        <v>318</v>
      </c>
      <c r="P175" s="262"/>
      <c r="Q175" s="231"/>
      <c r="R175" s="233"/>
    </row>
    <row r="176" spans="2:18" ht="28.5" customHeight="1" x14ac:dyDescent="0.25">
      <c r="B176" s="137"/>
      <c r="C176" s="138" t="s">
        <v>458</v>
      </c>
      <c r="D176" s="139" t="s">
        <v>459</v>
      </c>
      <c r="E176" s="140"/>
      <c r="F176" s="141"/>
      <c r="G176" s="105" t="s">
        <v>475</v>
      </c>
      <c r="H176" s="101" t="s">
        <v>478</v>
      </c>
      <c r="I176" s="98" t="str">
        <f t="shared" si="7"/>
        <v xml:space="preserve"> </v>
      </c>
      <c r="O176" s="261" t="s">
        <v>318</v>
      </c>
      <c r="P176" s="262"/>
      <c r="Q176" s="231"/>
      <c r="R176" s="233"/>
    </row>
    <row r="177" spans="2:18" ht="28.5" customHeight="1" x14ac:dyDescent="0.25">
      <c r="B177" s="137"/>
      <c r="C177" s="138" t="s">
        <v>466</v>
      </c>
      <c r="D177" s="139" t="s">
        <v>460</v>
      </c>
      <c r="E177" s="140"/>
      <c r="F177" s="141"/>
      <c r="G177" s="105" t="s">
        <v>477</v>
      </c>
      <c r="H177" s="101" t="s">
        <v>478</v>
      </c>
      <c r="I177" s="98" t="str">
        <f t="shared" si="7"/>
        <v xml:space="preserve"> </v>
      </c>
      <c r="O177" s="261" t="s">
        <v>318</v>
      </c>
      <c r="P177" s="262"/>
      <c r="Q177" s="231"/>
      <c r="R177" s="233"/>
    </row>
    <row r="178" spans="2:18" ht="28.5" customHeight="1" x14ac:dyDescent="0.25">
      <c r="B178" s="137"/>
      <c r="C178" s="138" t="s">
        <v>467</v>
      </c>
      <c r="D178" s="139" t="s">
        <v>461</v>
      </c>
      <c r="E178" s="140"/>
      <c r="F178" s="141"/>
      <c r="G178" s="19" t="s">
        <v>480</v>
      </c>
      <c r="H178" s="101" t="s">
        <v>4</v>
      </c>
      <c r="I178" s="98" t="str">
        <f t="shared" si="7"/>
        <v>X</v>
      </c>
      <c r="O178" s="261" t="s">
        <v>318</v>
      </c>
      <c r="P178" s="262"/>
      <c r="Q178" s="231"/>
      <c r="R178" s="233"/>
    </row>
    <row r="179" spans="2:18" ht="38.25" customHeight="1" x14ac:dyDescent="0.25">
      <c r="B179" s="137"/>
      <c r="C179" s="138" t="s">
        <v>468</v>
      </c>
      <c r="D179" s="139" t="s">
        <v>125</v>
      </c>
      <c r="E179" s="140"/>
      <c r="F179" s="141"/>
      <c r="G179" s="19" t="s">
        <v>482</v>
      </c>
      <c r="H179" s="101" t="s">
        <v>4</v>
      </c>
      <c r="I179" s="100" t="str">
        <f t="shared" si="7"/>
        <v>X</v>
      </c>
      <c r="O179" s="261" t="s">
        <v>318</v>
      </c>
      <c r="P179" s="262"/>
      <c r="Q179" s="231"/>
      <c r="R179" s="233"/>
    </row>
    <row r="180" spans="2:18" ht="28.5" customHeight="1" x14ac:dyDescent="0.25">
      <c r="B180" s="137"/>
      <c r="C180" s="138" t="s">
        <v>481</v>
      </c>
      <c r="D180" s="139" t="s">
        <v>282</v>
      </c>
      <c r="E180" s="140"/>
      <c r="F180" s="141"/>
      <c r="G180" s="19" t="s">
        <v>483</v>
      </c>
      <c r="H180" s="101" t="s">
        <v>4</v>
      </c>
      <c r="I180" s="100" t="str">
        <f t="shared" si="7"/>
        <v>X</v>
      </c>
      <c r="O180" s="261" t="s">
        <v>318</v>
      </c>
      <c r="P180" s="262"/>
      <c r="Q180" s="231"/>
      <c r="R180" s="233"/>
    </row>
    <row r="181" spans="2:18" ht="28.5" customHeight="1" x14ac:dyDescent="0.25">
      <c r="B181" s="137"/>
      <c r="C181" s="138" t="s">
        <v>514</v>
      </c>
      <c r="D181" s="139" t="s">
        <v>586</v>
      </c>
      <c r="E181" s="140"/>
      <c r="F181" s="141"/>
      <c r="G181" s="19" t="s">
        <v>515</v>
      </c>
      <c r="H181" s="111" t="s">
        <v>4</v>
      </c>
      <c r="I181" s="110" t="str">
        <f t="shared" ref="I181" si="8">IF(OR(H181="J",H181="bB",H181="Z",H181="A"),"X"," ")</f>
        <v>X</v>
      </c>
      <c r="O181" s="261" t="s">
        <v>318</v>
      </c>
      <c r="P181" s="262"/>
      <c r="Q181" s="231"/>
      <c r="R181" s="233"/>
    </row>
    <row r="182" spans="2:18" ht="28.5" customHeight="1" x14ac:dyDescent="0.25">
      <c r="B182" s="137"/>
      <c r="C182" s="138" t="s">
        <v>469</v>
      </c>
      <c r="D182" s="139" t="s">
        <v>462</v>
      </c>
      <c r="E182" s="140"/>
      <c r="F182" s="141"/>
      <c r="G182" s="105" t="s">
        <v>485</v>
      </c>
      <c r="H182" s="101" t="s">
        <v>478</v>
      </c>
      <c r="I182" s="98"/>
      <c r="O182" s="261" t="s">
        <v>318</v>
      </c>
      <c r="P182" s="262"/>
      <c r="Q182" s="231"/>
      <c r="R182" s="233"/>
    </row>
    <row r="183" spans="2:18" ht="28.5" customHeight="1" x14ac:dyDescent="0.25">
      <c r="B183" s="137"/>
      <c r="C183" s="138" t="s">
        <v>470</v>
      </c>
      <c r="D183" s="139" t="s">
        <v>463</v>
      </c>
      <c r="E183" s="140"/>
      <c r="F183" s="141"/>
      <c r="G183" s="105" t="s">
        <v>477</v>
      </c>
      <c r="H183" s="101" t="s">
        <v>478</v>
      </c>
      <c r="I183" s="98"/>
      <c r="O183" s="261" t="s">
        <v>318</v>
      </c>
      <c r="P183" s="262"/>
      <c r="Q183" s="231"/>
      <c r="R183" s="233"/>
    </row>
    <row r="184" spans="2:18" ht="28.5" customHeight="1" x14ac:dyDescent="0.25">
      <c r="B184" s="137"/>
      <c r="C184" s="138" t="s">
        <v>471</v>
      </c>
      <c r="D184" s="139" t="s">
        <v>464</v>
      </c>
      <c r="E184" s="140"/>
      <c r="F184" s="141"/>
      <c r="G184" s="105" t="s">
        <v>495</v>
      </c>
      <c r="H184" s="99" t="s">
        <v>478</v>
      </c>
      <c r="I184" s="98"/>
      <c r="O184" s="261" t="s">
        <v>318</v>
      </c>
      <c r="P184" s="262"/>
      <c r="Q184" s="231"/>
      <c r="R184" s="233"/>
    </row>
    <row r="185" spans="2:18" ht="28.5" customHeight="1" thickBot="1" x14ac:dyDescent="0.3">
      <c r="B185" s="137"/>
      <c r="C185" s="138" t="s">
        <v>472</v>
      </c>
      <c r="D185" s="139" t="s">
        <v>465</v>
      </c>
      <c r="E185" s="140"/>
      <c r="F185" s="141"/>
      <c r="G185" s="105" t="s">
        <v>494</v>
      </c>
      <c r="H185" s="101" t="s">
        <v>478</v>
      </c>
      <c r="I185" s="98"/>
      <c r="O185" s="261" t="s">
        <v>318</v>
      </c>
      <c r="P185" s="262"/>
      <c r="Q185" s="231"/>
      <c r="R185" s="233"/>
    </row>
    <row r="186" spans="2:18" ht="28.5" customHeight="1" thickBot="1" x14ac:dyDescent="0.3">
      <c r="B186" s="132" t="s">
        <v>126</v>
      </c>
      <c r="C186" s="188"/>
      <c r="D186" s="134" t="s">
        <v>37</v>
      </c>
      <c r="E186" s="135"/>
      <c r="F186" s="136"/>
      <c r="G186" s="19"/>
      <c r="H186" s="99" t="s">
        <v>4</v>
      </c>
      <c r="I186" s="98" t="s">
        <v>338</v>
      </c>
      <c r="O186" s="261" t="s">
        <v>318</v>
      </c>
      <c r="P186" s="262"/>
      <c r="Q186" s="231"/>
      <c r="R186" s="233"/>
    </row>
    <row r="187" spans="2:18" ht="28.5" customHeight="1" x14ac:dyDescent="0.25">
      <c r="B187" s="154"/>
      <c r="C187" s="195" t="s">
        <v>576</v>
      </c>
      <c r="D187" s="259" t="s">
        <v>580</v>
      </c>
      <c r="E187" s="259"/>
      <c r="F187" s="260"/>
      <c r="G187" s="112" t="s">
        <v>579</v>
      </c>
      <c r="H187" s="238" t="s">
        <v>17</v>
      </c>
      <c r="I187" s="236" t="s">
        <v>338</v>
      </c>
      <c r="O187" s="261" t="s">
        <v>318</v>
      </c>
      <c r="P187" s="262"/>
      <c r="Q187" s="231"/>
      <c r="R187" s="233"/>
    </row>
    <row r="188" spans="2:18" ht="14.45" customHeight="1" x14ac:dyDescent="0.25">
      <c r="B188" s="309"/>
      <c r="C188" s="311" t="s">
        <v>484</v>
      </c>
      <c r="D188" s="313" t="s">
        <v>352</v>
      </c>
      <c r="E188" s="315"/>
      <c r="F188" s="263"/>
      <c r="G188" s="21" t="s">
        <v>353</v>
      </c>
      <c r="H188" s="296" t="s">
        <v>17</v>
      </c>
      <c r="I188" s="273" t="s">
        <v>338</v>
      </c>
      <c r="J188" s="303"/>
      <c r="O188" s="299" t="s">
        <v>318</v>
      </c>
      <c r="P188" s="300"/>
      <c r="Q188" s="231"/>
      <c r="R188" s="233"/>
    </row>
    <row r="189" spans="2:18" ht="14.45" customHeight="1" x14ac:dyDescent="0.25">
      <c r="B189" s="310"/>
      <c r="C189" s="312"/>
      <c r="D189" s="314"/>
      <c r="E189" s="321"/>
      <c r="F189" s="264"/>
      <c r="H189" s="296"/>
      <c r="I189" s="273"/>
      <c r="J189" s="303"/>
      <c r="O189" s="301"/>
      <c r="P189" s="302"/>
      <c r="Q189" s="231"/>
      <c r="R189" s="233"/>
    </row>
    <row r="190" spans="2:18" ht="9.6" customHeight="1" x14ac:dyDescent="0.25">
      <c r="B190" s="309"/>
      <c r="C190" s="311" t="s">
        <v>489</v>
      </c>
      <c r="D190" s="313" t="s">
        <v>609</v>
      </c>
      <c r="E190" s="315"/>
      <c r="F190" s="263"/>
      <c r="G190" s="429" t="s">
        <v>578</v>
      </c>
      <c r="H190" s="296" t="s">
        <v>11</v>
      </c>
      <c r="I190" s="273" t="s">
        <v>338</v>
      </c>
      <c r="O190" s="234"/>
      <c r="P190" s="235"/>
      <c r="Q190" s="231"/>
      <c r="R190" s="233"/>
    </row>
    <row r="191" spans="2:18" ht="9.6" customHeight="1" x14ac:dyDescent="0.25">
      <c r="B191" s="276"/>
      <c r="C191" s="278"/>
      <c r="D191" s="280"/>
      <c r="E191" s="282"/>
      <c r="F191" s="284"/>
      <c r="G191" s="428" t="s">
        <v>608</v>
      </c>
      <c r="H191" s="296"/>
      <c r="I191" s="273"/>
      <c r="O191" s="257"/>
      <c r="P191" s="258"/>
      <c r="Q191" s="231"/>
      <c r="R191" s="233"/>
    </row>
    <row r="192" spans="2:18" ht="9.6" customHeight="1" x14ac:dyDescent="0.25">
      <c r="B192" s="277"/>
      <c r="C192" s="279"/>
      <c r="D192" s="281"/>
      <c r="E192" s="283"/>
      <c r="F192" s="285"/>
      <c r="G192" s="21" t="s">
        <v>575</v>
      </c>
      <c r="H192" s="296"/>
      <c r="I192" s="273"/>
      <c r="O192" s="257"/>
      <c r="P192" s="258"/>
      <c r="Q192" s="231"/>
      <c r="R192" s="233"/>
    </row>
    <row r="193" spans="2:18" ht="28.5" customHeight="1" x14ac:dyDescent="0.25">
      <c r="B193" s="154"/>
      <c r="C193" s="195" t="s">
        <v>283</v>
      </c>
      <c r="D193" s="259" t="s">
        <v>131</v>
      </c>
      <c r="E193" s="259"/>
      <c r="F193" s="260"/>
      <c r="G193" s="19"/>
      <c r="H193" s="99" t="s">
        <v>11</v>
      </c>
      <c r="I193" s="100" t="s">
        <v>338</v>
      </c>
      <c r="O193" s="261" t="s">
        <v>318</v>
      </c>
      <c r="P193" s="262"/>
      <c r="Q193" s="231"/>
      <c r="R193" s="233"/>
    </row>
    <row r="194" spans="2:18" ht="28.5" customHeight="1" x14ac:dyDescent="0.25">
      <c r="B194" s="175"/>
      <c r="C194" s="180" t="s">
        <v>496</v>
      </c>
      <c r="D194" s="176" t="s">
        <v>527</v>
      </c>
      <c r="E194" s="237"/>
      <c r="F194" s="252"/>
      <c r="G194" s="19" t="s">
        <v>284</v>
      </c>
      <c r="H194" s="101" t="s">
        <v>11</v>
      </c>
      <c r="I194" s="100" t="s">
        <v>338</v>
      </c>
      <c r="O194" s="261" t="s">
        <v>318</v>
      </c>
      <c r="P194" s="262"/>
      <c r="Q194" s="231"/>
      <c r="R194" s="233"/>
    </row>
    <row r="195" spans="2:18" ht="28.5" customHeight="1" x14ac:dyDescent="0.25">
      <c r="B195" s="154"/>
      <c r="C195" s="195" t="s">
        <v>576</v>
      </c>
      <c r="D195" s="259" t="s">
        <v>127</v>
      </c>
      <c r="E195" s="259"/>
      <c r="F195" s="260"/>
      <c r="G195" s="19"/>
      <c r="H195" s="99" t="s">
        <v>11</v>
      </c>
      <c r="I195" s="100" t="s">
        <v>338</v>
      </c>
      <c r="O195" s="261" t="s">
        <v>318</v>
      </c>
      <c r="P195" s="262"/>
      <c r="Q195" s="231"/>
      <c r="R195" s="233"/>
    </row>
    <row r="196" spans="2:18" ht="35.25" customHeight="1" x14ac:dyDescent="0.25">
      <c r="B196" s="156"/>
      <c r="C196" s="157" t="s">
        <v>577</v>
      </c>
      <c r="D196" s="158" t="s">
        <v>128</v>
      </c>
      <c r="E196" s="159"/>
      <c r="F196" s="160"/>
      <c r="G196" s="19" t="s">
        <v>497</v>
      </c>
      <c r="H196" s="104" t="s">
        <v>11</v>
      </c>
      <c r="I196" s="103" t="str">
        <f t="shared" ref="I196:I198" si="9">IF(OR(H196="J",H196="bB",H196="Z",H196="A"),"X"," ")</f>
        <v>X</v>
      </c>
      <c r="O196" s="261" t="s">
        <v>318</v>
      </c>
      <c r="P196" s="262"/>
      <c r="Q196" s="231"/>
      <c r="R196" s="233"/>
    </row>
    <row r="197" spans="2:18" ht="28.5" customHeight="1" x14ac:dyDescent="0.25">
      <c r="B197" s="156"/>
      <c r="C197" s="157" t="s">
        <v>581</v>
      </c>
      <c r="D197" s="158" t="s">
        <v>129</v>
      </c>
      <c r="E197" s="159"/>
      <c r="F197" s="160"/>
      <c r="G197" s="19"/>
      <c r="H197" s="104" t="s">
        <v>11</v>
      </c>
      <c r="I197" s="103" t="str">
        <f t="shared" si="9"/>
        <v>X</v>
      </c>
      <c r="O197" s="261" t="s">
        <v>318</v>
      </c>
      <c r="P197" s="262"/>
      <c r="Q197" s="231"/>
      <c r="R197" s="233"/>
    </row>
    <row r="198" spans="2:18" ht="28.5" customHeight="1" x14ac:dyDescent="0.25">
      <c r="B198" s="175"/>
      <c r="C198" s="180" t="s">
        <v>582</v>
      </c>
      <c r="D198" s="176" t="s">
        <v>130</v>
      </c>
      <c r="E198" s="177"/>
      <c r="F198" s="178"/>
      <c r="G198" s="19" t="s">
        <v>583</v>
      </c>
      <c r="H198" s="104" t="s">
        <v>11</v>
      </c>
      <c r="I198" s="103" t="str">
        <f t="shared" si="9"/>
        <v>X</v>
      </c>
      <c r="O198" s="261" t="s">
        <v>318</v>
      </c>
      <c r="P198" s="262"/>
      <c r="Q198" s="231"/>
      <c r="R198" s="233"/>
    </row>
    <row r="199" spans="2:18" ht="28.5" customHeight="1" thickBot="1" x14ac:dyDescent="0.3">
      <c r="B199" s="196"/>
      <c r="C199" s="197"/>
      <c r="D199" s="198"/>
      <c r="E199" s="199"/>
      <c r="F199" s="200"/>
      <c r="G199" s="19"/>
      <c r="H199" s="99"/>
      <c r="I199" s="98"/>
      <c r="O199" s="261" t="s">
        <v>318</v>
      </c>
      <c r="P199" s="262"/>
      <c r="Q199" s="231"/>
      <c r="R199" s="233"/>
    </row>
    <row r="200" spans="2:18" ht="28.5" customHeight="1" x14ac:dyDescent="0.25">
      <c r="B200" s="201"/>
      <c r="C200" s="202"/>
      <c r="D200" s="203"/>
      <c r="E200" s="204"/>
      <c r="F200" s="204"/>
      <c r="G200" s="19"/>
      <c r="H200" s="99"/>
      <c r="I200" s="98"/>
      <c r="O200" s="261" t="s">
        <v>318</v>
      </c>
      <c r="P200" s="262"/>
      <c r="Q200" s="231"/>
      <c r="R200" s="233"/>
    </row>
    <row r="201" spans="2:18" ht="28.5" customHeight="1" x14ac:dyDescent="0.25">
      <c r="B201" s="205"/>
      <c r="C201" s="197"/>
      <c r="D201" s="198"/>
      <c r="E201" s="199"/>
      <c r="F201" s="199"/>
      <c r="G201" s="19"/>
      <c r="H201" s="99"/>
      <c r="I201" s="98"/>
      <c r="O201" s="261" t="s">
        <v>318</v>
      </c>
      <c r="P201" s="262"/>
      <c r="Q201" s="231"/>
      <c r="R201" s="233"/>
    </row>
    <row r="202" spans="2:18" ht="28.5" customHeight="1" x14ac:dyDescent="0.25">
      <c r="B202" s="205"/>
      <c r="C202" s="197"/>
      <c r="D202" s="198"/>
      <c r="E202" s="199"/>
      <c r="F202" s="199"/>
      <c r="G202" s="19"/>
      <c r="H202" s="104"/>
      <c r="I202" s="103"/>
      <c r="O202" s="261" t="s">
        <v>318</v>
      </c>
      <c r="P202" s="262"/>
      <c r="Q202" s="231"/>
      <c r="R202" s="233"/>
    </row>
    <row r="203" spans="2:18" ht="28.5" customHeight="1" x14ac:dyDescent="0.25">
      <c r="B203" s="205"/>
      <c r="C203" s="197"/>
      <c r="D203" s="198"/>
      <c r="E203" s="199"/>
      <c r="F203" s="199"/>
      <c r="G203" s="19"/>
      <c r="H203" s="104"/>
      <c r="I203" s="103"/>
      <c r="O203" s="261" t="s">
        <v>318</v>
      </c>
      <c r="P203" s="262"/>
      <c r="Q203" s="231"/>
      <c r="R203" s="233"/>
    </row>
    <row r="204" spans="2:18" ht="28.5" customHeight="1" thickBot="1" x14ac:dyDescent="0.3">
      <c r="B204" s="268" t="s">
        <v>294</v>
      </c>
      <c r="C204" s="268"/>
      <c r="D204" s="268"/>
      <c r="E204" s="268"/>
      <c r="F204" s="268"/>
      <c r="G204" s="19"/>
      <c r="H204" s="104"/>
      <c r="I204" s="103"/>
      <c r="O204" s="261" t="s">
        <v>318</v>
      </c>
      <c r="P204" s="262"/>
      <c r="Q204" s="231"/>
      <c r="R204" s="233"/>
    </row>
    <row r="205" spans="2:18" ht="28.5" customHeight="1" x14ac:dyDescent="0.25">
      <c r="B205" s="206"/>
      <c r="C205" s="207"/>
      <c r="D205" s="208" t="s">
        <v>133</v>
      </c>
      <c r="E205" s="209"/>
      <c r="F205" s="210"/>
      <c r="G205" s="15"/>
      <c r="H205" s="99"/>
      <c r="I205" s="98"/>
      <c r="O205" s="261" t="s">
        <v>318</v>
      </c>
      <c r="P205" s="262"/>
      <c r="Q205" s="231"/>
      <c r="R205" s="233"/>
    </row>
    <row r="206" spans="2:18" ht="51.75" customHeight="1" thickBot="1" x14ac:dyDescent="0.3">
      <c r="B206" s="211"/>
      <c r="C206" s="212"/>
      <c r="D206" s="213" t="s">
        <v>528</v>
      </c>
      <c r="E206" s="214" t="s">
        <v>290</v>
      </c>
      <c r="F206" s="215"/>
      <c r="G206" s="19"/>
      <c r="H206" s="99"/>
      <c r="I206" s="98"/>
      <c r="O206" s="261" t="s">
        <v>318</v>
      </c>
      <c r="P206" s="262"/>
      <c r="Q206" s="231"/>
      <c r="R206" s="233"/>
    </row>
    <row r="207" spans="2:18" ht="51" customHeight="1" thickBot="1" x14ac:dyDescent="0.3">
      <c r="B207" s="216"/>
      <c r="C207" s="217"/>
      <c r="D207" s="218" t="s">
        <v>348</v>
      </c>
      <c r="E207" s="219"/>
      <c r="F207" s="220"/>
      <c r="G207" s="19" t="s">
        <v>140</v>
      </c>
      <c r="H207" s="99"/>
      <c r="I207" s="98"/>
      <c r="O207" s="261" t="s">
        <v>318</v>
      </c>
      <c r="P207" s="262"/>
      <c r="Q207" s="231"/>
      <c r="R207" s="233"/>
    </row>
    <row r="208" spans="2:18" ht="29.25" customHeight="1" x14ac:dyDescent="0.25">
      <c r="B208" s="221">
        <v>20</v>
      </c>
      <c r="C208" s="222"/>
      <c r="D208" s="223" t="s">
        <v>332</v>
      </c>
      <c r="E208" s="224"/>
      <c r="F208" s="225"/>
      <c r="G208" s="25" t="s">
        <v>293</v>
      </c>
      <c r="H208" s="18" t="s">
        <v>11</v>
      </c>
      <c r="I208" s="16" t="str">
        <f>IF(OR(H208="J",H208="bB",H208="Z",H208="A"),"X"," ")</f>
        <v>X</v>
      </c>
      <c r="O208" s="261" t="s">
        <v>318</v>
      </c>
      <c r="P208" s="262"/>
      <c r="Q208" s="231"/>
      <c r="R208" s="233"/>
    </row>
    <row r="209" spans="2:18" ht="35.25" customHeight="1" thickBot="1" x14ac:dyDescent="0.3">
      <c r="B209" s="166"/>
      <c r="C209" s="167" t="s">
        <v>333</v>
      </c>
      <c r="D209" s="168"/>
      <c r="E209" s="169"/>
      <c r="F209" s="170"/>
      <c r="G209" s="19" t="s">
        <v>298</v>
      </c>
      <c r="H209" s="18" t="s">
        <v>11</v>
      </c>
      <c r="I209" s="16" t="str">
        <f>IF(OR(H209="J",H209="bB",H209="Z",H209="A"),"X"," ")</f>
        <v>X</v>
      </c>
      <c r="O209" s="261" t="s">
        <v>318</v>
      </c>
      <c r="P209" s="262"/>
      <c r="Q209" s="231"/>
      <c r="R209" s="233"/>
    </row>
    <row r="210" spans="2:18" x14ac:dyDescent="0.25">
      <c r="O210" s="261" t="s">
        <v>318</v>
      </c>
      <c r="P210" s="262"/>
      <c r="Q210" s="231"/>
      <c r="R210" s="233"/>
    </row>
    <row r="211" spans="2:18" x14ac:dyDescent="0.25">
      <c r="O211" s="261" t="s">
        <v>318</v>
      </c>
      <c r="P211" s="262"/>
      <c r="Q211" s="231"/>
      <c r="R211" s="233"/>
    </row>
    <row r="212" spans="2:18" x14ac:dyDescent="0.25">
      <c r="O212" s="261" t="s">
        <v>318</v>
      </c>
      <c r="P212" s="262"/>
      <c r="Q212" s="231"/>
      <c r="R212" s="233"/>
    </row>
  </sheetData>
  <autoFilter ref="H2:I2"/>
  <mergeCells count="265">
    <mergeCell ref="C190:C192"/>
    <mergeCell ref="D190:D192"/>
    <mergeCell ref="E190:E192"/>
    <mergeCell ref="F190:F192"/>
    <mergeCell ref="H190:H192"/>
    <mergeCell ref="I190:I192"/>
    <mergeCell ref="B190:B192"/>
    <mergeCell ref="E23:E24"/>
    <mergeCell ref="F23:F24"/>
    <mergeCell ref="H23:H24"/>
    <mergeCell ref="I23:I24"/>
    <mergeCell ref="C13:C15"/>
    <mergeCell ref="B13:B15"/>
    <mergeCell ref="B188:B189"/>
    <mergeCell ref="C188:C189"/>
    <mergeCell ref="D188:D189"/>
    <mergeCell ref="E188:E189"/>
    <mergeCell ref="H188:H189"/>
    <mergeCell ref="I188:I189"/>
    <mergeCell ref="D173:F173"/>
    <mergeCell ref="D22:F22"/>
    <mergeCell ref="D47:F47"/>
    <mergeCell ref="D53:F53"/>
    <mergeCell ref="D58:F58"/>
    <mergeCell ref="D71:F71"/>
    <mergeCell ref="D80:F80"/>
    <mergeCell ref="D84:F84"/>
    <mergeCell ref="D93:F93"/>
    <mergeCell ref="G88:G92"/>
    <mergeCell ref="D127:F127"/>
    <mergeCell ref="D133:F133"/>
    <mergeCell ref="D134:F134"/>
    <mergeCell ref="G135:G136"/>
    <mergeCell ref="D143:F143"/>
    <mergeCell ref="B23:B24"/>
    <mergeCell ref="C23:C24"/>
    <mergeCell ref="D23:D24"/>
    <mergeCell ref="O209:P209"/>
    <mergeCell ref="O212:P212"/>
    <mergeCell ref="O168:P168"/>
    <mergeCell ref="O169:P169"/>
    <mergeCell ref="O170:P170"/>
    <mergeCell ref="O171:P171"/>
    <mergeCell ref="O160:P160"/>
    <mergeCell ref="O161:P161"/>
    <mergeCell ref="O211:P211"/>
    <mergeCell ref="O163:P163"/>
    <mergeCell ref="O164:P164"/>
    <mergeCell ref="O165:P165"/>
    <mergeCell ref="O166:P166"/>
    <mergeCell ref="O167:P167"/>
    <mergeCell ref="O162:P162"/>
    <mergeCell ref="O172:P172"/>
    <mergeCell ref="O173:P173"/>
    <mergeCell ref="O179:P179"/>
    <mergeCell ref="O182:P182"/>
    <mergeCell ref="O183:P183"/>
    <mergeCell ref="O184:P184"/>
    <mergeCell ref="O153:P153"/>
    <mergeCell ref="O188:P189"/>
    <mergeCell ref="J188:J189"/>
    <mergeCell ref="S2:T2"/>
    <mergeCell ref="O208:P208"/>
    <mergeCell ref="O157:P157"/>
    <mergeCell ref="O158:P158"/>
    <mergeCell ref="O154:P154"/>
    <mergeCell ref="O155:P155"/>
    <mergeCell ref="O156:P156"/>
    <mergeCell ref="O159:P159"/>
    <mergeCell ref="O174:P174"/>
    <mergeCell ref="O175:P175"/>
    <mergeCell ref="O176:P176"/>
    <mergeCell ref="O177:P177"/>
    <mergeCell ref="O178:P178"/>
    <mergeCell ref="O125:P125"/>
    <mergeCell ref="O126:P126"/>
    <mergeCell ref="O122:P122"/>
    <mergeCell ref="O123:P123"/>
    <mergeCell ref="O124:P124"/>
    <mergeCell ref="O130:P130"/>
    <mergeCell ref="O132:P132"/>
    <mergeCell ref="O117:P117"/>
    <mergeCell ref="O118:P118"/>
    <mergeCell ref="O119:P119"/>
    <mergeCell ref="O120:P120"/>
    <mergeCell ref="O121:P121"/>
    <mergeCell ref="O127:P127"/>
    <mergeCell ref="O128:P128"/>
    <mergeCell ref="O129:P129"/>
    <mergeCell ref="O112:P112"/>
    <mergeCell ref="O113:P113"/>
    <mergeCell ref="O114:P114"/>
    <mergeCell ref="O115:P115"/>
    <mergeCell ref="O116:P116"/>
    <mergeCell ref="O107:P107"/>
    <mergeCell ref="O108:P108"/>
    <mergeCell ref="O109:P109"/>
    <mergeCell ref="O110:P110"/>
    <mergeCell ref="O111:P111"/>
    <mergeCell ref="O102:P102"/>
    <mergeCell ref="O103:P103"/>
    <mergeCell ref="O104:P104"/>
    <mergeCell ref="O105:P105"/>
    <mergeCell ref="O106:P106"/>
    <mergeCell ref="O97:P97"/>
    <mergeCell ref="O98:P98"/>
    <mergeCell ref="O99:P99"/>
    <mergeCell ref="O100:P100"/>
    <mergeCell ref="O101:P101"/>
    <mergeCell ref="O88:P88"/>
    <mergeCell ref="O91:P91"/>
    <mergeCell ref="O92:P92"/>
    <mergeCell ref="O93:P93"/>
    <mergeCell ref="O96:P96"/>
    <mergeCell ref="O82:P82"/>
    <mergeCell ref="O83:P83"/>
    <mergeCell ref="O85:P85"/>
    <mergeCell ref="O86:P86"/>
    <mergeCell ref="O87:P87"/>
    <mergeCell ref="O94:P94"/>
    <mergeCell ref="O78:P78"/>
    <mergeCell ref="O79:P79"/>
    <mergeCell ref="O81:P81"/>
    <mergeCell ref="O70:P70"/>
    <mergeCell ref="O71:P71"/>
    <mergeCell ref="O72:P72"/>
    <mergeCell ref="O73:P73"/>
    <mergeCell ref="O74:P74"/>
    <mergeCell ref="O75:P75"/>
    <mergeCell ref="O68:P68"/>
    <mergeCell ref="O69:P69"/>
    <mergeCell ref="O60:P60"/>
    <mergeCell ref="O61:P61"/>
    <mergeCell ref="O62:P62"/>
    <mergeCell ref="O63:P63"/>
    <mergeCell ref="O64:P64"/>
    <mergeCell ref="O76:P76"/>
    <mergeCell ref="O77:P77"/>
    <mergeCell ref="O48:P48"/>
    <mergeCell ref="O49:P49"/>
    <mergeCell ref="O50:P50"/>
    <mergeCell ref="O52:P52"/>
    <mergeCell ref="O53:P53"/>
    <mergeCell ref="O58:P58"/>
    <mergeCell ref="O65:P65"/>
    <mergeCell ref="O66:P66"/>
    <mergeCell ref="O67:P67"/>
    <mergeCell ref="O28:P28"/>
    <mergeCell ref="O29:P29"/>
    <mergeCell ref="O30:P30"/>
    <mergeCell ref="O19:P19"/>
    <mergeCell ref="O20:P20"/>
    <mergeCell ref="O21:P21"/>
    <mergeCell ref="O23:P23"/>
    <mergeCell ref="O25:P25"/>
    <mergeCell ref="O41:P41"/>
    <mergeCell ref="O37:P37"/>
    <mergeCell ref="O38:P38"/>
    <mergeCell ref="O39:P39"/>
    <mergeCell ref="O40:P40"/>
    <mergeCell ref="O17:P17"/>
    <mergeCell ref="O18:P18"/>
    <mergeCell ref="O7:P7"/>
    <mergeCell ref="O8:P8"/>
    <mergeCell ref="O9:P9"/>
    <mergeCell ref="O10:P10"/>
    <mergeCell ref="O11:P11"/>
    <mergeCell ref="O26:P26"/>
    <mergeCell ref="O27:P27"/>
    <mergeCell ref="O1:P1"/>
    <mergeCell ref="O2:P2"/>
    <mergeCell ref="O4:P4"/>
    <mergeCell ref="O5:P5"/>
    <mergeCell ref="O6:P6"/>
    <mergeCell ref="I7:I8"/>
    <mergeCell ref="H165:H166"/>
    <mergeCell ref="B3:F3"/>
    <mergeCell ref="B120:B121"/>
    <mergeCell ref="C120:C121"/>
    <mergeCell ref="D120:D121"/>
    <mergeCell ref="E120:E121"/>
    <mergeCell ref="F120:F121"/>
    <mergeCell ref="B7:B8"/>
    <mergeCell ref="C7:C8"/>
    <mergeCell ref="D7:D8"/>
    <mergeCell ref="E7:E8"/>
    <mergeCell ref="F7:F8"/>
    <mergeCell ref="H7:H8"/>
    <mergeCell ref="O149:P149"/>
    <mergeCell ref="D155:F155"/>
    <mergeCell ref="O12:P12"/>
    <mergeCell ref="O15:P15"/>
    <mergeCell ref="O16:P16"/>
    <mergeCell ref="B204:F204"/>
    <mergeCell ref="O131:P131"/>
    <mergeCell ref="O133:P133"/>
    <mergeCell ref="O134:P134"/>
    <mergeCell ref="O135:P135"/>
    <mergeCell ref="O136:P136"/>
    <mergeCell ref="O137:P137"/>
    <mergeCell ref="O138:P138"/>
    <mergeCell ref="O139:P139"/>
    <mergeCell ref="O140:P140"/>
    <mergeCell ref="O141:P141"/>
    <mergeCell ref="O142:P142"/>
    <mergeCell ref="O143:P143"/>
    <mergeCell ref="O146:P146"/>
    <mergeCell ref="O147:P147"/>
    <mergeCell ref="O148:P148"/>
    <mergeCell ref="O152:P152"/>
    <mergeCell ref="O185:P185"/>
    <mergeCell ref="O186:P186"/>
    <mergeCell ref="O193:P193"/>
    <mergeCell ref="O144:P144"/>
    <mergeCell ref="O145:P145"/>
    <mergeCell ref="O150:P150"/>
    <mergeCell ref="O151:P151"/>
    <mergeCell ref="O199:P199"/>
    <mergeCell ref="O200:P200"/>
    <mergeCell ref="O33:P33"/>
    <mergeCell ref="O181:P181"/>
    <mergeCell ref="D147:F147"/>
    <mergeCell ref="O36:P36"/>
    <mergeCell ref="O31:P31"/>
    <mergeCell ref="O32:P32"/>
    <mergeCell ref="D193:F193"/>
    <mergeCell ref="D195:F195"/>
    <mergeCell ref="O34:P34"/>
    <mergeCell ref="O35:P35"/>
    <mergeCell ref="O42:P42"/>
    <mergeCell ref="O43:P43"/>
    <mergeCell ref="O44:P44"/>
    <mergeCell ref="O45:P45"/>
    <mergeCell ref="O51:P51"/>
    <mergeCell ref="O47:P47"/>
    <mergeCell ref="O54:P54"/>
    <mergeCell ref="O55:P55"/>
    <mergeCell ref="O56:P56"/>
    <mergeCell ref="O57:P57"/>
    <mergeCell ref="O59:P59"/>
    <mergeCell ref="O46:P46"/>
    <mergeCell ref="D187:F187"/>
    <mergeCell ref="O187:P187"/>
    <mergeCell ref="F188:F189"/>
    <mergeCell ref="S1:U1"/>
    <mergeCell ref="O210:P210"/>
    <mergeCell ref="O22:P22"/>
    <mergeCell ref="O180:P180"/>
    <mergeCell ref="O202:P202"/>
    <mergeCell ref="O203:P203"/>
    <mergeCell ref="O204:P204"/>
    <mergeCell ref="O80:P80"/>
    <mergeCell ref="O84:P84"/>
    <mergeCell ref="O89:P89"/>
    <mergeCell ref="O90:P90"/>
    <mergeCell ref="O95:P95"/>
    <mergeCell ref="O201:P201"/>
    <mergeCell ref="O205:P205"/>
    <mergeCell ref="O207:P207"/>
    <mergeCell ref="O206:P206"/>
    <mergeCell ref="O194:P194"/>
    <mergeCell ref="O195:P195"/>
    <mergeCell ref="O196:P196"/>
    <mergeCell ref="O197:P197"/>
    <mergeCell ref="O198:P198"/>
  </mergeCells>
  <conditionalFormatting sqref="H241:H1048576 H164:H165 H122 H167 H9:H11 H15:H23 H59:H74 H76:H83 H85:H93 H95:H119 H156 H132:H148 H124:H130 H209 H4:H6 H2 H159:H161 H25:H57 H186 H193">
    <cfRule type="cellIs" dxfId="250" priority="392" operator="equal">
      <formula>"N"</formula>
    </cfRule>
    <cfRule type="cellIs" dxfId="249" priority="393" operator="equal">
      <formula>"J"</formula>
    </cfRule>
    <cfRule type="cellIs" dxfId="248" priority="394" operator="equal">
      <formula>"bB"</formula>
    </cfRule>
  </conditionalFormatting>
  <conditionalFormatting sqref="H241:H1048576 H164:H165 H122 H167 H9:H11 H15:H23 H59:H74 H76:H83 H85:H93 H95:H119 H156 H132:H148 H124:H130 H209 H4:H6 H2 H159:H161 H25:H57 H186 H193">
    <cfRule type="cellIs" dxfId="247" priority="391" operator="equal">
      <formula>"Z"</formula>
    </cfRule>
  </conditionalFormatting>
  <conditionalFormatting sqref="H241:H1048576 H164:H165 H122 H167 H9:H11 H15:H23 H59:H74 H76:H83 H85:H93 H95:H119 H156 H132:H148 H124:H130 H209 H4:H6 H2 H159:H161 H25:H57 H186 H193">
    <cfRule type="cellIs" dxfId="246" priority="387" operator="equal">
      <formula>"A"</formula>
    </cfRule>
  </conditionalFormatting>
  <conditionalFormatting sqref="H150">
    <cfRule type="cellIs" dxfId="245" priority="368" operator="equal">
      <formula>"N"</formula>
    </cfRule>
    <cfRule type="cellIs" dxfId="244" priority="369" operator="equal">
      <formula>"J"</formula>
    </cfRule>
    <cfRule type="cellIs" dxfId="243" priority="370" operator="equal">
      <formula>"bB"</formula>
    </cfRule>
  </conditionalFormatting>
  <conditionalFormatting sqref="H150">
    <cfRule type="cellIs" dxfId="242" priority="367" operator="equal">
      <formula>"Z"</formula>
    </cfRule>
  </conditionalFormatting>
  <conditionalFormatting sqref="H150">
    <cfRule type="cellIs" dxfId="241" priority="364" operator="equal">
      <formula>"N"</formula>
    </cfRule>
    <cfRule type="cellIs" dxfId="240" priority="365" operator="equal">
      <formula>"J"</formula>
    </cfRule>
    <cfRule type="cellIs" dxfId="239" priority="366" operator="equal">
      <formula>"bB"</formula>
    </cfRule>
  </conditionalFormatting>
  <conditionalFormatting sqref="H150">
    <cfRule type="cellIs" dxfId="238" priority="363" operator="equal">
      <formula>"A"</formula>
    </cfRule>
  </conditionalFormatting>
  <conditionalFormatting sqref="H151:H155">
    <cfRule type="cellIs" dxfId="237" priority="352" operator="equal">
      <formula>"N"</formula>
    </cfRule>
    <cfRule type="cellIs" dxfId="236" priority="353" operator="equal">
      <formula>"J"</formula>
    </cfRule>
    <cfRule type="cellIs" dxfId="235" priority="354" operator="equal">
      <formula>"bB"</formula>
    </cfRule>
  </conditionalFormatting>
  <conditionalFormatting sqref="H151:H155">
    <cfRule type="cellIs" dxfId="234" priority="351" operator="equal">
      <formula>"Z"</formula>
    </cfRule>
  </conditionalFormatting>
  <conditionalFormatting sqref="H151:H155">
    <cfRule type="cellIs" dxfId="233" priority="348" operator="equal">
      <formula>"N"</formula>
    </cfRule>
    <cfRule type="cellIs" dxfId="232" priority="349" operator="equal">
      <formula>"J"</formula>
    </cfRule>
    <cfRule type="cellIs" dxfId="231" priority="350" operator="equal">
      <formula>"bB"</formula>
    </cfRule>
  </conditionalFormatting>
  <conditionalFormatting sqref="H151:H155">
    <cfRule type="cellIs" dxfId="230" priority="347" operator="equal">
      <formula>"A"</formula>
    </cfRule>
  </conditionalFormatting>
  <conditionalFormatting sqref="H157">
    <cfRule type="cellIs" dxfId="229" priority="344" operator="equal">
      <formula>"N"</formula>
    </cfRule>
    <cfRule type="cellIs" dxfId="228" priority="345" operator="equal">
      <formula>"J"</formula>
    </cfRule>
    <cfRule type="cellIs" dxfId="227" priority="346" operator="equal">
      <formula>"bB"</formula>
    </cfRule>
  </conditionalFormatting>
  <conditionalFormatting sqref="H157">
    <cfRule type="cellIs" dxfId="226" priority="343" operator="equal">
      <formula>"Z"</formula>
    </cfRule>
  </conditionalFormatting>
  <conditionalFormatting sqref="H157">
    <cfRule type="cellIs" dxfId="225" priority="340" operator="equal">
      <formula>"N"</formula>
    </cfRule>
    <cfRule type="cellIs" dxfId="224" priority="341" operator="equal">
      <formula>"J"</formula>
    </cfRule>
    <cfRule type="cellIs" dxfId="223" priority="342" operator="equal">
      <formula>"bB"</formula>
    </cfRule>
  </conditionalFormatting>
  <conditionalFormatting sqref="H157">
    <cfRule type="cellIs" dxfId="222" priority="339" operator="equal">
      <formula>"A"</formula>
    </cfRule>
  </conditionalFormatting>
  <conditionalFormatting sqref="H158">
    <cfRule type="cellIs" dxfId="221" priority="336" operator="equal">
      <formula>"N"</formula>
    </cfRule>
    <cfRule type="cellIs" dxfId="220" priority="337" operator="equal">
      <formula>"J"</formula>
    </cfRule>
    <cfRule type="cellIs" dxfId="219" priority="338" operator="equal">
      <formula>"bB"</formula>
    </cfRule>
  </conditionalFormatting>
  <conditionalFormatting sqref="H158">
    <cfRule type="cellIs" dxfId="218" priority="335" operator="equal">
      <formula>"Z"</formula>
    </cfRule>
  </conditionalFormatting>
  <conditionalFormatting sqref="H158">
    <cfRule type="cellIs" dxfId="217" priority="332" operator="equal">
      <formula>"N"</formula>
    </cfRule>
    <cfRule type="cellIs" dxfId="216" priority="333" operator="equal">
      <formula>"J"</formula>
    </cfRule>
    <cfRule type="cellIs" dxfId="215" priority="334" operator="equal">
      <formula>"bB"</formula>
    </cfRule>
  </conditionalFormatting>
  <conditionalFormatting sqref="H158">
    <cfRule type="cellIs" dxfId="214" priority="331" operator="equal">
      <formula>"A"</formula>
    </cfRule>
  </conditionalFormatting>
  <conditionalFormatting sqref="H162">
    <cfRule type="cellIs" dxfId="213" priority="328" operator="equal">
      <formula>"N"</formula>
    </cfRule>
    <cfRule type="cellIs" dxfId="212" priority="329" operator="equal">
      <formula>"J"</formula>
    </cfRule>
    <cfRule type="cellIs" dxfId="211" priority="330" operator="equal">
      <formula>"bB"</formula>
    </cfRule>
  </conditionalFormatting>
  <conditionalFormatting sqref="H162">
    <cfRule type="cellIs" dxfId="210" priority="327" operator="equal">
      <formula>"Z"</formula>
    </cfRule>
  </conditionalFormatting>
  <conditionalFormatting sqref="H162">
    <cfRule type="cellIs" dxfId="209" priority="324" operator="equal">
      <formula>"N"</formula>
    </cfRule>
    <cfRule type="cellIs" dxfId="208" priority="325" operator="equal">
      <formula>"J"</formula>
    </cfRule>
    <cfRule type="cellIs" dxfId="207" priority="326" operator="equal">
      <formula>"bB"</formula>
    </cfRule>
  </conditionalFormatting>
  <conditionalFormatting sqref="H162">
    <cfRule type="cellIs" dxfId="206" priority="323" operator="equal">
      <formula>"A"</formula>
    </cfRule>
  </conditionalFormatting>
  <conditionalFormatting sqref="H163">
    <cfRule type="cellIs" dxfId="205" priority="320" operator="equal">
      <formula>"N"</formula>
    </cfRule>
    <cfRule type="cellIs" dxfId="204" priority="321" operator="equal">
      <formula>"J"</formula>
    </cfRule>
    <cfRule type="cellIs" dxfId="203" priority="322" operator="equal">
      <formula>"bB"</formula>
    </cfRule>
  </conditionalFormatting>
  <conditionalFormatting sqref="H163">
    <cfRule type="cellIs" dxfId="202" priority="319" operator="equal">
      <formula>"Z"</formula>
    </cfRule>
  </conditionalFormatting>
  <conditionalFormatting sqref="H163">
    <cfRule type="cellIs" dxfId="201" priority="316" operator="equal">
      <formula>"N"</formula>
    </cfRule>
    <cfRule type="cellIs" dxfId="200" priority="317" operator="equal">
      <formula>"J"</formula>
    </cfRule>
    <cfRule type="cellIs" dxfId="199" priority="318" operator="equal">
      <formula>"bB"</formula>
    </cfRule>
  </conditionalFormatting>
  <conditionalFormatting sqref="H163">
    <cfRule type="cellIs" dxfId="198" priority="315" operator="equal">
      <formula>"A"</formula>
    </cfRule>
  </conditionalFormatting>
  <conditionalFormatting sqref="H169:H171 H195 H184 H199:H207 H173:H181">
    <cfRule type="cellIs" dxfId="197" priority="272" operator="equal">
      <formula>"N"</formula>
    </cfRule>
    <cfRule type="cellIs" dxfId="196" priority="273" operator="equal">
      <formula>"J"</formula>
    </cfRule>
    <cfRule type="cellIs" dxfId="195" priority="274" operator="equal">
      <formula>"bB"</formula>
    </cfRule>
  </conditionalFormatting>
  <conditionalFormatting sqref="H169:H171 H195 H184 H199:H207 H173:H181">
    <cfRule type="cellIs" dxfId="194" priority="271" operator="equal">
      <formula>"Z"</formula>
    </cfRule>
  </conditionalFormatting>
  <conditionalFormatting sqref="H169:H171 H195 H184 H199:H207 H173:H181">
    <cfRule type="cellIs" dxfId="193" priority="268" operator="equal">
      <formula>"N"</formula>
    </cfRule>
    <cfRule type="cellIs" dxfId="192" priority="269" operator="equal">
      <formula>"J"</formula>
    </cfRule>
    <cfRule type="cellIs" dxfId="191" priority="270" operator="equal">
      <formula>"bB"</formula>
    </cfRule>
  </conditionalFormatting>
  <conditionalFormatting sqref="H169:H171 H195 H184 H199:H207 H173:H181">
    <cfRule type="cellIs" dxfId="190" priority="267" operator="equal">
      <formula>"A"</formula>
    </cfRule>
  </conditionalFormatting>
  <conditionalFormatting sqref="H168">
    <cfRule type="cellIs" dxfId="189" priority="288" operator="equal">
      <formula>"N"</formula>
    </cfRule>
    <cfRule type="cellIs" dxfId="188" priority="289" operator="equal">
      <formula>"J"</formula>
    </cfRule>
    <cfRule type="cellIs" dxfId="187" priority="290" operator="equal">
      <formula>"bB"</formula>
    </cfRule>
  </conditionalFormatting>
  <conditionalFormatting sqref="H168">
    <cfRule type="cellIs" dxfId="186" priority="287" operator="equal">
      <formula>"Z"</formula>
    </cfRule>
  </conditionalFormatting>
  <conditionalFormatting sqref="H168">
    <cfRule type="cellIs" dxfId="185" priority="284" operator="equal">
      <formula>"N"</formula>
    </cfRule>
    <cfRule type="cellIs" dxfId="184" priority="285" operator="equal">
      <formula>"J"</formula>
    </cfRule>
    <cfRule type="cellIs" dxfId="183" priority="286" operator="equal">
      <formula>"bB"</formula>
    </cfRule>
  </conditionalFormatting>
  <conditionalFormatting sqref="H168">
    <cfRule type="cellIs" dxfId="182" priority="283" operator="equal">
      <formula>"A"</formula>
    </cfRule>
  </conditionalFormatting>
  <conditionalFormatting sqref="H208">
    <cfRule type="cellIs" dxfId="181" priority="192" operator="equal">
      <formula>"N"</formula>
    </cfRule>
    <cfRule type="cellIs" dxfId="180" priority="193" operator="equal">
      <formula>"J"</formula>
    </cfRule>
    <cfRule type="cellIs" dxfId="179" priority="194" operator="equal">
      <formula>"bB"</formula>
    </cfRule>
  </conditionalFormatting>
  <conditionalFormatting sqref="H208">
    <cfRule type="cellIs" dxfId="178" priority="191" operator="equal">
      <formula>"Z"</formula>
    </cfRule>
  </conditionalFormatting>
  <conditionalFormatting sqref="H208">
    <cfRule type="cellIs" dxfId="177" priority="188" operator="equal">
      <formula>"N"</formula>
    </cfRule>
    <cfRule type="cellIs" dxfId="176" priority="189" operator="equal">
      <formula>"J"</formula>
    </cfRule>
    <cfRule type="cellIs" dxfId="175" priority="190" operator="equal">
      <formula>"bB"</formula>
    </cfRule>
  </conditionalFormatting>
  <conditionalFormatting sqref="H208">
    <cfRule type="cellIs" dxfId="174" priority="187" operator="equal">
      <formula>"A"</formula>
    </cfRule>
  </conditionalFormatting>
  <conditionalFormatting sqref="H120:H121">
    <cfRule type="cellIs" dxfId="173" priority="161" operator="equal">
      <formula>"N"</formula>
    </cfRule>
    <cfRule type="cellIs" dxfId="172" priority="162" operator="equal">
      <formula>"J"</formula>
    </cfRule>
    <cfRule type="cellIs" dxfId="171" priority="163" operator="equal">
      <formula>"bB"</formula>
    </cfRule>
  </conditionalFormatting>
  <conditionalFormatting sqref="H120:H121">
    <cfRule type="cellIs" dxfId="170" priority="160" operator="equal">
      <formula>"Z"</formula>
    </cfRule>
  </conditionalFormatting>
  <conditionalFormatting sqref="H120:H121">
    <cfRule type="cellIs" dxfId="169" priority="159" operator="equal">
      <formula>"A"</formula>
    </cfRule>
  </conditionalFormatting>
  <conditionalFormatting sqref="H7">
    <cfRule type="cellIs" dxfId="168" priority="156" operator="equal">
      <formula>"N"</formula>
    </cfRule>
    <cfRule type="cellIs" dxfId="167" priority="157" operator="equal">
      <formula>"J"</formula>
    </cfRule>
    <cfRule type="cellIs" dxfId="166" priority="158" operator="equal">
      <formula>"bB"</formula>
    </cfRule>
  </conditionalFormatting>
  <conditionalFormatting sqref="H7">
    <cfRule type="cellIs" dxfId="165" priority="155" operator="equal">
      <formula>"Z"</formula>
    </cfRule>
  </conditionalFormatting>
  <conditionalFormatting sqref="H7">
    <cfRule type="cellIs" dxfId="164" priority="154" operator="equal">
      <formula>"A"</formula>
    </cfRule>
  </conditionalFormatting>
  <conditionalFormatting sqref="H123">
    <cfRule type="cellIs" dxfId="163" priority="151" operator="equal">
      <formula>"N"</formula>
    </cfRule>
    <cfRule type="cellIs" dxfId="162" priority="152" operator="equal">
      <formula>"J"</formula>
    </cfRule>
    <cfRule type="cellIs" dxfId="161" priority="153" operator="equal">
      <formula>"bB"</formula>
    </cfRule>
  </conditionalFormatting>
  <conditionalFormatting sqref="H123">
    <cfRule type="cellIs" dxfId="160" priority="150" operator="equal">
      <formula>"Z"</formula>
    </cfRule>
  </conditionalFormatting>
  <conditionalFormatting sqref="H123">
    <cfRule type="cellIs" dxfId="159" priority="149" operator="equal">
      <formula>"A"</formula>
    </cfRule>
  </conditionalFormatting>
  <conditionalFormatting sqref="H12">
    <cfRule type="cellIs" dxfId="158" priority="138" operator="equal">
      <formula>"N"</formula>
    </cfRule>
    <cfRule type="cellIs" dxfId="157" priority="139" operator="equal">
      <formula>"J"</formula>
    </cfRule>
    <cfRule type="cellIs" dxfId="156" priority="140" operator="equal">
      <formula>"bB"</formula>
    </cfRule>
  </conditionalFormatting>
  <conditionalFormatting sqref="H12">
    <cfRule type="cellIs" dxfId="155" priority="137" operator="equal">
      <formula>"Z"</formula>
    </cfRule>
  </conditionalFormatting>
  <conditionalFormatting sqref="H12">
    <cfRule type="cellIs" dxfId="154" priority="136" operator="equal">
      <formula>"A"</formula>
    </cfRule>
  </conditionalFormatting>
  <conditionalFormatting sqref="O188 O4:P186 O190:P211">
    <cfRule type="cellIs" dxfId="153" priority="134" operator="notEqual">
      <formula>" "</formula>
    </cfRule>
  </conditionalFormatting>
  <conditionalFormatting sqref="H172">
    <cfRule type="cellIs" dxfId="152" priority="130" operator="equal">
      <formula>"N"</formula>
    </cfRule>
    <cfRule type="cellIs" dxfId="151" priority="131" operator="equal">
      <formula>"J"</formula>
    </cfRule>
    <cfRule type="cellIs" dxfId="150" priority="132" operator="equal">
      <formula>"bB"</formula>
    </cfRule>
  </conditionalFormatting>
  <conditionalFormatting sqref="H172">
    <cfRule type="cellIs" dxfId="149" priority="129" operator="equal">
      <formula>"Z"</formula>
    </cfRule>
  </conditionalFormatting>
  <conditionalFormatting sqref="H172">
    <cfRule type="cellIs" dxfId="148" priority="126" operator="equal">
      <formula>"N"</formula>
    </cfRule>
    <cfRule type="cellIs" dxfId="147" priority="127" operator="equal">
      <formula>"J"</formula>
    </cfRule>
    <cfRule type="cellIs" dxfId="146" priority="128" operator="equal">
      <formula>"bB"</formula>
    </cfRule>
  </conditionalFormatting>
  <conditionalFormatting sqref="H172">
    <cfRule type="cellIs" dxfId="145" priority="125" operator="equal">
      <formula>"A"</formula>
    </cfRule>
  </conditionalFormatting>
  <conditionalFormatting sqref="H58">
    <cfRule type="cellIs" dxfId="144" priority="121" operator="equal">
      <formula>"N"</formula>
    </cfRule>
    <cfRule type="cellIs" dxfId="143" priority="122" operator="equal">
      <formula>"J"</formula>
    </cfRule>
    <cfRule type="cellIs" dxfId="142" priority="123" operator="equal">
      <formula>"bB"</formula>
    </cfRule>
  </conditionalFormatting>
  <conditionalFormatting sqref="H58">
    <cfRule type="cellIs" dxfId="141" priority="120" operator="equal">
      <formula>"Z"</formula>
    </cfRule>
  </conditionalFormatting>
  <conditionalFormatting sqref="H58">
    <cfRule type="cellIs" dxfId="140" priority="119" operator="equal">
      <formula>"A"</formula>
    </cfRule>
  </conditionalFormatting>
  <conditionalFormatting sqref="H75">
    <cfRule type="cellIs" dxfId="139" priority="114" operator="equal">
      <formula>"N"</formula>
    </cfRule>
    <cfRule type="cellIs" dxfId="138" priority="115" operator="equal">
      <formula>"J"</formula>
    </cfRule>
    <cfRule type="cellIs" dxfId="137" priority="116" operator="equal">
      <formula>"bB"</formula>
    </cfRule>
  </conditionalFormatting>
  <conditionalFormatting sqref="H75">
    <cfRule type="cellIs" dxfId="136" priority="113" operator="equal">
      <formula>"Z"</formula>
    </cfRule>
  </conditionalFormatting>
  <conditionalFormatting sqref="H75">
    <cfRule type="cellIs" dxfId="135" priority="112" operator="equal">
      <formula>"A"</formula>
    </cfRule>
  </conditionalFormatting>
  <conditionalFormatting sqref="H84">
    <cfRule type="cellIs" dxfId="134" priority="108" operator="equal">
      <formula>"N"</formula>
    </cfRule>
    <cfRule type="cellIs" dxfId="133" priority="109" operator="equal">
      <formula>"J"</formula>
    </cfRule>
    <cfRule type="cellIs" dxfId="132" priority="110" operator="equal">
      <formula>"bB"</formula>
    </cfRule>
  </conditionalFormatting>
  <conditionalFormatting sqref="H84">
    <cfRule type="cellIs" dxfId="131" priority="107" operator="equal">
      <formula>"Z"</formula>
    </cfRule>
  </conditionalFormatting>
  <conditionalFormatting sqref="H84">
    <cfRule type="cellIs" dxfId="130" priority="106" operator="equal">
      <formula>"A"</formula>
    </cfRule>
  </conditionalFormatting>
  <conditionalFormatting sqref="H94">
    <cfRule type="cellIs" dxfId="129" priority="102" operator="equal">
      <formula>"N"</formula>
    </cfRule>
    <cfRule type="cellIs" dxfId="128" priority="103" operator="equal">
      <formula>"J"</formula>
    </cfRule>
    <cfRule type="cellIs" dxfId="127" priority="104" operator="equal">
      <formula>"bB"</formula>
    </cfRule>
  </conditionalFormatting>
  <conditionalFormatting sqref="H94">
    <cfRule type="cellIs" dxfId="126" priority="101" operator="equal">
      <formula>"Z"</formula>
    </cfRule>
  </conditionalFormatting>
  <conditionalFormatting sqref="H94">
    <cfRule type="cellIs" dxfId="125" priority="100" operator="equal">
      <formula>"A"</formula>
    </cfRule>
  </conditionalFormatting>
  <conditionalFormatting sqref="H149">
    <cfRule type="cellIs" dxfId="124" priority="96" operator="equal">
      <formula>"N"</formula>
    </cfRule>
    <cfRule type="cellIs" dxfId="123" priority="97" operator="equal">
      <formula>"J"</formula>
    </cfRule>
    <cfRule type="cellIs" dxfId="122" priority="98" operator="equal">
      <formula>"bB"</formula>
    </cfRule>
  </conditionalFormatting>
  <conditionalFormatting sqref="H149">
    <cfRule type="cellIs" dxfId="121" priority="95" operator="equal">
      <formula>"Z"</formula>
    </cfRule>
  </conditionalFormatting>
  <conditionalFormatting sqref="H149">
    <cfRule type="cellIs" dxfId="120" priority="94" operator="equal">
      <formula>"A"</formula>
    </cfRule>
  </conditionalFormatting>
  <conditionalFormatting sqref="H183">
    <cfRule type="cellIs" dxfId="119" priority="63" operator="equal">
      <formula>"A"</formula>
    </cfRule>
  </conditionalFormatting>
  <conditionalFormatting sqref="H188">
    <cfRule type="cellIs" dxfId="118" priority="84" operator="equal">
      <formula>"N"</formula>
    </cfRule>
    <cfRule type="cellIs" dxfId="117" priority="85" operator="equal">
      <formula>"J"</formula>
    </cfRule>
    <cfRule type="cellIs" dxfId="116" priority="86" operator="equal">
      <formula>"bB"</formula>
    </cfRule>
  </conditionalFormatting>
  <conditionalFormatting sqref="H188">
    <cfRule type="cellIs" dxfId="115" priority="83" operator="equal">
      <formula>"Z"</formula>
    </cfRule>
  </conditionalFormatting>
  <conditionalFormatting sqref="H188">
    <cfRule type="cellIs" dxfId="114" priority="80" operator="equal">
      <formula>"N"</formula>
    </cfRule>
    <cfRule type="cellIs" dxfId="113" priority="81" operator="equal">
      <formula>"J"</formula>
    </cfRule>
    <cfRule type="cellIs" dxfId="112" priority="82" operator="equal">
      <formula>"bB"</formula>
    </cfRule>
  </conditionalFormatting>
  <conditionalFormatting sqref="H188">
    <cfRule type="cellIs" dxfId="111" priority="79" operator="equal">
      <formula>"A"</formula>
    </cfRule>
  </conditionalFormatting>
  <conditionalFormatting sqref="H182">
    <cfRule type="cellIs" dxfId="110" priority="76" operator="equal">
      <formula>"N"</formula>
    </cfRule>
    <cfRule type="cellIs" dxfId="109" priority="77" operator="equal">
      <formula>"J"</formula>
    </cfRule>
    <cfRule type="cellIs" dxfId="108" priority="78" operator="equal">
      <formula>"bB"</formula>
    </cfRule>
  </conditionalFormatting>
  <conditionalFormatting sqref="H182">
    <cfRule type="cellIs" dxfId="107" priority="75" operator="equal">
      <formula>"Z"</formula>
    </cfRule>
  </conditionalFormatting>
  <conditionalFormatting sqref="H182">
    <cfRule type="cellIs" dxfId="106" priority="72" operator="equal">
      <formula>"N"</formula>
    </cfRule>
    <cfRule type="cellIs" dxfId="105" priority="73" operator="equal">
      <formula>"J"</formula>
    </cfRule>
    <cfRule type="cellIs" dxfId="104" priority="74" operator="equal">
      <formula>"bB"</formula>
    </cfRule>
  </conditionalFormatting>
  <conditionalFormatting sqref="H182">
    <cfRule type="cellIs" dxfId="103" priority="71" operator="equal">
      <formula>"A"</formula>
    </cfRule>
  </conditionalFormatting>
  <conditionalFormatting sqref="H183">
    <cfRule type="cellIs" dxfId="102" priority="68" operator="equal">
      <formula>"N"</formula>
    </cfRule>
    <cfRule type="cellIs" dxfId="101" priority="69" operator="equal">
      <formula>"J"</formula>
    </cfRule>
    <cfRule type="cellIs" dxfId="100" priority="70" operator="equal">
      <formula>"bB"</formula>
    </cfRule>
  </conditionalFormatting>
  <conditionalFormatting sqref="H183">
    <cfRule type="cellIs" dxfId="99" priority="67" operator="equal">
      <formula>"Z"</formula>
    </cfRule>
  </conditionalFormatting>
  <conditionalFormatting sqref="H183">
    <cfRule type="cellIs" dxfId="98" priority="64" operator="equal">
      <formula>"N"</formula>
    </cfRule>
    <cfRule type="cellIs" dxfId="97" priority="65" operator="equal">
      <formula>"J"</formula>
    </cfRule>
    <cfRule type="cellIs" dxfId="96" priority="66" operator="equal">
      <formula>"bB"</formula>
    </cfRule>
  </conditionalFormatting>
  <conditionalFormatting sqref="H131">
    <cfRule type="cellIs" dxfId="95" priority="58" operator="equal">
      <formula>"A"</formula>
    </cfRule>
  </conditionalFormatting>
  <conditionalFormatting sqref="H131">
    <cfRule type="cellIs" dxfId="94" priority="60" operator="equal">
      <formula>"N"</formula>
    </cfRule>
    <cfRule type="cellIs" dxfId="93" priority="61" operator="equal">
      <formula>"J"</formula>
    </cfRule>
    <cfRule type="cellIs" dxfId="92" priority="62" operator="equal">
      <formula>"bB"</formula>
    </cfRule>
  </conditionalFormatting>
  <conditionalFormatting sqref="H131">
    <cfRule type="cellIs" dxfId="91" priority="59" operator="equal">
      <formula>"Z"</formula>
    </cfRule>
  </conditionalFormatting>
  <conditionalFormatting sqref="H194">
    <cfRule type="cellIs" dxfId="90" priority="55" operator="equal">
      <formula>"N"</formula>
    </cfRule>
    <cfRule type="cellIs" dxfId="89" priority="56" operator="equal">
      <formula>"J"</formula>
    </cfRule>
    <cfRule type="cellIs" dxfId="88" priority="57" operator="equal">
      <formula>"bB"</formula>
    </cfRule>
  </conditionalFormatting>
  <conditionalFormatting sqref="H194">
    <cfRule type="cellIs" dxfId="87" priority="54" operator="equal">
      <formula>"Z"</formula>
    </cfRule>
  </conditionalFormatting>
  <conditionalFormatting sqref="H194">
    <cfRule type="cellIs" dxfId="86" priority="53" operator="equal">
      <formula>"A"</formula>
    </cfRule>
  </conditionalFormatting>
  <conditionalFormatting sqref="H185">
    <cfRule type="cellIs" dxfId="85" priority="45" operator="equal">
      <formula>"A"</formula>
    </cfRule>
  </conditionalFormatting>
  <conditionalFormatting sqref="H185">
    <cfRule type="cellIs" dxfId="84" priority="50" operator="equal">
      <formula>"N"</formula>
    </cfRule>
    <cfRule type="cellIs" dxfId="83" priority="51" operator="equal">
      <formula>"J"</formula>
    </cfRule>
    <cfRule type="cellIs" dxfId="82" priority="52" operator="equal">
      <formula>"bB"</formula>
    </cfRule>
  </conditionalFormatting>
  <conditionalFormatting sqref="H185">
    <cfRule type="cellIs" dxfId="81" priority="49" operator="equal">
      <formula>"Z"</formula>
    </cfRule>
  </conditionalFormatting>
  <conditionalFormatting sqref="H185">
    <cfRule type="cellIs" dxfId="80" priority="46" operator="equal">
      <formula>"N"</formula>
    </cfRule>
    <cfRule type="cellIs" dxfId="79" priority="47" operator="equal">
      <formula>"J"</formula>
    </cfRule>
    <cfRule type="cellIs" dxfId="78" priority="48" operator="equal">
      <formula>"bB"</formula>
    </cfRule>
  </conditionalFormatting>
  <conditionalFormatting sqref="H197:H198 H190">
    <cfRule type="cellIs" dxfId="77" priority="29" operator="equal">
      <formula>"A"</formula>
    </cfRule>
  </conditionalFormatting>
  <conditionalFormatting sqref="H196">
    <cfRule type="cellIs" dxfId="76" priority="42" operator="equal">
      <formula>"N"</formula>
    </cfRule>
    <cfRule type="cellIs" dxfId="75" priority="43" operator="equal">
      <formula>"J"</formula>
    </cfRule>
    <cfRule type="cellIs" dxfId="74" priority="44" operator="equal">
      <formula>"bB"</formula>
    </cfRule>
  </conditionalFormatting>
  <conditionalFormatting sqref="H196">
    <cfRule type="cellIs" dxfId="73" priority="41" operator="equal">
      <formula>"Z"</formula>
    </cfRule>
  </conditionalFormatting>
  <conditionalFormatting sqref="H196">
    <cfRule type="cellIs" dxfId="72" priority="38" operator="equal">
      <formula>"N"</formula>
    </cfRule>
    <cfRule type="cellIs" dxfId="71" priority="39" operator="equal">
      <formula>"J"</formula>
    </cfRule>
    <cfRule type="cellIs" dxfId="70" priority="40" operator="equal">
      <formula>"bB"</formula>
    </cfRule>
  </conditionalFormatting>
  <conditionalFormatting sqref="H196">
    <cfRule type="cellIs" dxfId="69" priority="37" operator="equal">
      <formula>"A"</formula>
    </cfRule>
  </conditionalFormatting>
  <conditionalFormatting sqref="H197:H198 H190">
    <cfRule type="cellIs" dxfId="68" priority="34" operator="equal">
      <formula>"N"</formula>
    </cfRule>
    <cfRule type="cellIs" dxfId="67" priority="35" operator="equal">
      <formula>"J"</formula>
    </cfRule>
    <cfRule type="cellIs" dxfId="66" priority="36" operator="equal">
      <formula>"bB"</formula>
    </cfRule>
  </conditionalFormatting>
  <conditionalFormatting sqref="H197:H198 H190">
    <cfRule type="cellIs" dxfId="65" priority="33" operator="equal">
      <formula>"Z"</formula>
    </cfRule>
  </conditionalFormatting>
  <conditionalFormatting sqref="H197:H198 H190">
    <cfRule type="cellIs" dxfId="64" priority="30" operator="equal">
      <formula>"N"</formula>
    </cfRule>
    <cfRule type="cellIs" dxfId="63" priority="31" operator="equal">
      <formula>"J"</formula>
    </cfRule>
    <cfRule type="cellIs" dxfId="62" priority="32" operator="equal">
      <formula>"bB"</formula>
    </cfRule>
  </conditionalFormatting>
  <conditionalFormatting sqref="H3">
    <cfRule type="cellIs" dxfId="61" priority="26" operator="equal">
      <formula>"N"</formula>
    </cfRule>
    <cfRule type="cellIs" dxfId="60" priority="27" operator="equal">
      <formula>"J"</formula>
    </cfRule>
    <cfRule type="cellIs" dxfId="59" priority="28" operator="equal">
      <formula>"bB"</formula>
    </cfRule>
  </conditionalFormatting>
  <conditionalFormatting sqref="H3">
    <cfRule type="cellIs" dxfId="58" priority="25" operator="equal">
      <formula>"Z"</formula>
    </cfRule>
  </conditionalFormatting>
  <conditionalFormatting sqref="H3">
    <cfRule type="cellIs" dxfId="57" priority="24" operator="equal">
      <formula>"A"</formula>
    </cfRule>
  </conditionalFormatting>
  <conditionalFormatting sqref="O212:P212">
    <cfRule type="cellIs" dxfId="56" priority="22" operator="notEqual">
      <formula>" "</formula>
    </cfRule>
  </conditionalFormatting>
  <conditionalFormatting sqref="H13">
    <cfRule type="cellIs" dxfId="55" priority="19" operator="equal">
      <formula>"N"</formula>
    </cfRule>
    <cfRule type="cellIs" dxfId="54" priority="20" operator="equal">
      <formula>"J"</formula>
    </cfRule>
    <cfRule type="cellIs" dxfId="53" priority="21" operator="equal">
      <formula>"bB"</formula>
    </cfRule>
  </conditionalFormatting>
  <conditionalFormatting sqref="H13">
    <cfRule type="cellIs" dxfId="52" priority="18" operator="equal">
      <formula>"Z"</formula>
    </cfRule>
  </conditionalFormatting>
  <conditionalFormatting sqref="H13">
    <cfRule type="cellIs" dxfId="51" priority="17" operator="equal">
      <formula>"A"</formula>
    </cfRule>
  </conditionalFormatting>
  <conditionalFormatting sqref="H14">
    <cfRule type="cellIs" dxfId="50" priority="14" operator="equal">
      <formula>"N"</formula>
    </cfRule>
    <cfRule type="cellIs" dxfId="49" priority="15" operator="equal">
      <formula>"J"</formula>
    </cfRule>
    <cfRule type="cellIs" dxfId="48" priority="16" operator="equal">
      <formula>"bB"</formula>
    </cfRule>
  </conditionalFormatting>
  <conditionalFormatting sqref="H14">
    <cfRule type="cellIs" dxfId="47" priority="13" operator="equal">
      <formula>"Z"</formula>
    </cfRule>
  </conditionalFormatting>
  <conditionalFormatting sqref="H14">
    <cfRule type="cellIs" dxfId="46" priority="12" operator="equal">
      <formula>"A"</formula>
    </cfRule>
  </conditionalFormatting>
  <conditionalFormatting sqref="H187">
    <cfRule type="cellIs" dxfId="45" priority="7" operator="equal">
      <formula>"N"</formula>
    </cfRule>
    <cfRule type="cellIs" dxfId="44" priority="8" operator="equal">
      <formula>"J"</formula>
    </cfRule>
    <cfRule type="cellIs" dxfId="43" priority="9" operator="equal">
      <formula>"bB"</formula>
    </cfRule>
  </conditionalFormatting>
  <conditionalFormatting sqref="H187">
    <cfRule type="cellIs" dxfId="42" priority="6" operator="equal">
      <formula>"Z"</formula>
    </cfRule>
  </conditionalFormatting>
  <conditionalFormatting sqref="H187">
    <cfRule type="cellIs" dxfId="41" priority="3" operator="equal">
      <formula>"N"</formula>
    </cfRule>
    <cfRule type="cellIs" dxfId="40" priority="4" operator="equal">
      <formula>"J"</formula>
    </cfRule>
    <cfRule type="cellIs" dxfId="39" priority="5" operator="equal">
      <formula>"bB"</formula>
    </cfRule>
  </conditionalFormatting>
  <conditionalFormatting sqref="H187">
    <cfRule type="cellIs" dxfId="38" priority="2" operator="equal">
      <formula>"A"</formula>
    </cfRule>
  </conditionalFormatting>
  <conditionalFormatting sqref="O187:P187">
    <cfRule type="cellIs" dxfId="37" priority="1" operator="notEqual">
      <formula>" "</formula>
    </cfRule>
  </conditionalFormatting>
  <hyperlinks>
    <hyperlink ref="G86" location="'Muster Erklärung Rückbau'!A1" display="KLICK zum Muster"/>
    <hyperlink ref="G208" location="'Hinweise sonstige Unterlagen'!A1" display="Muster bzw. Beispiele"/>
    <hyperlink ref="G121" r:id="rId1"/>
    <hyperlink ref="G8" location="'nachgereichte Unterlagen'!A1" display="KLICK zum Muster"/>
    <hyperlink ref="G188" r:id="rId2"/>
    <hyperlink ref="E206" location="'Hinweise sonstige Unterlagen'!A1" display="s. HsU"/>
    <hyperlink ref="G24" location="Koordinantenliste!A1" display="Vordruck "/>
    <hyperlink ref="G190" r:id="rId3"/>
    <hyperlink ref="G192" location="Koordinantenliste!A1" display="Vordruck "/>
  </hyperlinks>
  <pageMargins left="0.9055118110236221" right="0.31496062992125984" top="0.39370078740157483" bottom="0.39370078740157483" header="0" footer="0.31496062992125984"/>
  <pageSetup paperSize="9" scale="40" fitToHeight="20" orientation="landscape"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5" sqref="B5"/>
    </sheetView>
  </sheetViews>
  <sheetFormatPr baseColWidth="10" defaultRowHeight="15" x14ac:dyDescent="0.25"/>
  <cols>
    <col min="1" max="1" width="11.42578125" style="255"/>
    <col min="2" max="2" width="11.42578125" style="256"/>
    <col min="3" max="3" width="103.85546875" style="253" customWidth="1"/>
  </cols>
  <sheetData>
    <row r="1" spans="1:3" x14ac:dyDescent="0.25">
      <c r="A1" s="328" t="s">
        <v>585</v>
      </c>
      <c r="B1" s="328"/>
      <c r="C1" s="328"/>
    </row>
    <row r="2" spans="1:3" x14ac:dyDescent="0.25">
      <c r="A2" s="255" t="s">
        <v>2</v>
      </c>
      <c r="B2" s="256" t="s">
        <v>0</v>
      </c>
      <c r="C2" s="253" t="s">
        <v>1</v>
      </c>
    </row>
    <row r="3" spans="1:3" x14ac:dyDescent="0.25">
      <c r="A3" s="254">
        <v>45594</v>
      </c>
      <c r="B3" s="256">
        <v>17</v>
      </c>
      <c r="C3" s="253" t="s">
        <v>584</v>
      </c>
    </row>
    <row r="4" spans="1:3" x14ac:dyDescent="0.25">
      <c r="A4" s="254">
        <v>45643</v>
      </c>
      <c r="B4" s="256" t="s">
        <v>590</v>
      </c>
      <c r="C4" s="253" t="s">
        <v>591</v>
      </c>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workbookViewId="0">
      <selection activeCell="I26" sqref="I26"/>
    </sheetView>
  </sheetViews>
  <sheetFormatPr baseColWidth="10" defaultRowHeight="14.25" x14ac:dyDescent="0.2"/>
  <cols>
    <col min="1" max="1" width="2.28515625" style="240" customWidth="1"/>
    <col min="2" max="3" width="5.7109375" style="240" customWidth="1"/>
    <col min="4" max="4" width="17" style="240" customWidth="1"/>
    <col min="5" max="5" width="16" style="240" customWidth="1"/>
    <col min="6" max="6" width="4.42578125" style="240" customWidth="1"/>
    <col min="7" max="7" width="9.140625" style="240" customWidth="1"/>
    <col min="8" max="8" width="7.85546875" style="240" customWidth="1"/>
    <col min="9" max="10" width="7.42578125" style="240" customWidth="1"/>
    <col min="11" max="11" width="7" style="240" customWidth="1"/>
    <col min="12" max="13" width="4.5703125" style="240" customWidth="1"/>
    <col min="14" max="14" width="7.28515625" style="240" customWidth="1"/>
    <col min="15" max="16" width="4.5703125" style="240" customWidth="1"/>
    <col min="17" max="17" width="7.28515625" style="240" customWidth="1"/>
    <col min="18" max="21" width="10.28515625" style="240" customWidth="1"/>
    <col min="22" max="23" width="8.42578125" style="240" customWidth="1"/>
    <col min="24" max="24" width="9.5703125" style="240" customWidth="1"/>
    <col min="25" max="16384" width="11.42578125" style="240"/>
  </cols>
  <sheetData>
    <row r="1" spans="1:24" s="239" customFormat="1" ht="53.25" customHeight="1" x14ac:dyDescent="0.15">
      <c r="A1" s="397" t="s">
        <v>595</v>
      </c>
      <c r="B1" s="397"/>
      <c r="C1" s="397"/>
      <c r="D1" s="397"/>
      <c r="E1" s="397"/>
      <c r="F1" s="397"/>
      <c r="G1" s="397"/>
      <c r="H1" s="397"/>
      <c r="I1" s="397"/>
      <c r="J1" s="397"/>
      <c r="K1" s="397"/>
      <c r="L1" s="397"/>
      <c r="M1" s="397"/>
      <c r="N1" s="397"/>
      <c r="O1" s="397"/>
      <c r="P1" s="397"/>
      <c r="Q1" s="397"/>
      <c r="R1" s="397"/>
      <c r="S1" s="397"/>
      <c r="T1" s="397"/>
      <c r="U1" s="397"/>
      <c r="V1" s="397"/>
      <c r="W1" s="397"/>
      <c r="X1" s="397"/>
    </row>
    <row r="2" spans="1:24" x14ac:dyDescent="0.2">
      <c r="I2" s="383"/>
    </row>
    <row r="4" spans="1:24" ht="14.25" customHeight="1" x14ac:dyDescent="0.2">
      <c r="B4" s="329" t="s">
        <v>544</v>
      </c>
      <c r="C4" s="329"/>
      <c r="D4" s="329"/>
      <c r="E4" s="329"/>
      <c r="F4" s="329"/>
      <c r="G4" s="329"/>
      <c r="H4" s="329"/>
      <c r="I4" s="329"/>
      <c r="J4" s="329"/>
      <c r="K4" s="329"/>
      <c r="L4" s="329"/>
      <c r="M4" s="329"/>
      <c r="N4" s="329"/>
      <c r="O4" s="329"/>
      <c r="P4" s="329"/>
      <c r="Q4" s="329"/>
      <c r="R4" s="329"/>
      <c r="S4" s="329"/>
      <c r="T4" s="329"/>
      <c r="U4" s="329"/>
      <c r="V4" s="329"/>
      <c r="W4" s="329"/>
      <c r="X4" s="329"/>
    </row>
    <row r="6" spans="1:24" s="380" customFormat="1" ht="9" thickBot="1" x14ac:dyDescent="0.2">
      <c r="A6" s="379"/>
      <c r="B6" s="332" t="s">
        <v>545</v>
      </c>
      <c r="C6" s="333"/>
      <c r="D6" s="333"/>
      <c r="E6" s="333"/>
      <c r="F6" s="333"/>
      <c r="G6" s="334"/>
      <c r="H6" s="332" t="s">
        <v>546</v>
      </c>
      <c r="I6" s="333"/>
      <c r="J6" s="334"/>
      <c r="K6" s="378" t="s">
        <v>547</v>
      </c>
      <c r="L6" s="378"/>
      <c r="M6" s="378"/>
      <c r="N6" s="378"/>
      <c r="O6" s="378" t="s">
        <v>548</v>
      </c>
      <c r="P6" s="378"/>
      <c r="Q6" s="378"/>
      <c r="R6" s="378"/>
      <c r="S6" s="332" t="s">
        <v>587</v>
      </c>
      <c r="T6" s="333"/>
      <c r="U6" s="334"/>
      <c r="V6" s="378" t="s">
        <v>588</v>
      </c>
      <c r="W6" s="378"/>
      <c r="X6" s="378"/>
    </row>
    <row r="7" spans="1:24" s="381" customFormat="1" ht="12.75" x14ac:dyDescent="0.2">
      <c r="B7" s="436"/>
      <c r="C7" s="437"/>
      <c r="D7" s="437"/>
      <c r="E7" s="437"/>
      <c r="F7" s="437"/>
      <c r="G7" s="437"/>
      <c r="H7" s="437"/>
      <c r="I7" s="437"/>
      <c r="J7" s="437"/>
      <c r="K7" s="437"/>
      <c r="L7" s="437"/>
      <c r="M7" s="437"/>
      <c r="N7" s="437"/>
      <c r="O7" s="438"/>
      <c r="P7" s="438"/>
      <c r="Q7" s="438"/>
      <c r="R7" s="438"/>
      <c r="S7" s="437" t="s">
        <v>589</v>
      </c>
      <c r="T7" s="437"/>
      <c r="U7" s="437"/>
      <c r="V7" s="437"/>
      <c r="W7" s="437"/>
      <c r="X7" s="439"/>
    </row>
    <row r="8" spans="1:24" s="241" customFormat="1" ht="8.25" x14ac:dyDescent="0.15">
      <c r="B8" s="440" t="s">
        <v>549</v>
      </c>
      <c r="C8" s="333"/>
      <c r="D8" s="333"/>
      <c r="E8" s="333"/>
      <c r="F8" s="333"/>
      <c r="G8" s="334"/>
      <c r="H8" s="335" t="s">
        <v>592</v>
      </c>
      <c r="I8" s="336"/>
      <c r="J8" s="336"/>
      <c r="K8" s="336"/>
      <c r="L8" s="336"/>
      <c r="M8" s="336"/>
      <c r="N8" s="336"/>
      <c r="O8" s="336"/>
      <c r="P8" s="336"/>
      <c r="Q8" s="336"/>
      <c r="R8" s="336"/>
      <c r="S8" s="336"/>
      <c r="T8" s="336"/>
      <c r="U8" s="336"/>
      <c r="V8" s="336"/>
      <c r="W8" s="336"/>
      <c r="X8" s="441"/>
    </row>
    <row r="9" spans="1:24" s="117" customFormat="1" ht="12.75" customHeight="1" thickBot="1" x14ac:dyDescent="0.25">
      <c r="B9" s="442" t="s">
        <v>318</v>
      </c>
      <c r="C9" s="443"/>
      <c r="D9" s="443"/>
      <c r="E9" s="443"/>
      <c r="F9" s="443"/>
      <c r="G9" s="444"/>
      <c r="H9" s="445" t="s">
        <v>550</v>
      </c>
      <c r="I9" s="446" t="s">
        <v>318</v>
      </c>
      <c r="J9" s="446"/>
      <c r="K9" s="447"/>
      <c r="L9" s="448" t="s">
        <v>551</v>
      </c>
      <c r="M9" s="449"/>
      <c r="N9" s="450"/>
      <c r="O9" s="450"/>
      <c r="P9" s="450"/>
      <c r="Q9" s="450"/>
      <c r="R9" s="450"/>
      <c r="S9" s="450"/>
      <c r="T9" s="450"/>
      <c r="U9" s="450"/>
      <c r="V9" s="450"/>
      <c r="W9" s="450"/>
      <c r="X9" s="451"/>
    </row>
    <row r="10" spans="1:24" s="244" customFormat="1" ht="7.5" customHeight="1" thickBot="1" x14ac:dyDescent="0.25">
      <c r="B10" s="452"/>
      <c r="C10" s="452"/>
      <c r="D10" s="453"/>
      <c r="E10" s="453"/>
      <c r="F10" s="453"/>
      <c r="G10" s="453"/>
      <c r="H10" s="453"/>
      <c r="I10" s="453"/>
      <c r="J10" s="453"/>
      <c r="K10" s="453"/>
      <c r="L10" s="453"/>
      <c r="M10" s="453"/>
      <c r="N10" s="453"/>
      <c r="O10" s="453"/>
      <c r="P10" s="453"/>
      <c r="Q10" s="453"/>
      <c r="R10" s="453"/>
      <c r="S10" s="453"/>
      <c r="T10" s="453"/>
      <c r="U10" s="453"/>
      <c r="V10" s="453"/>
      <c r="W10" s="453"/>
      <c r="X10" s="452"/>
    </row>
    <row r="11" spans="1:24" s="245" customFormat="1" ht="8.1" customHeight="1" x14ac:dyDescent="0.15">
      <c r="B11" s="398" t="s">
        <v>552</v>
      </c>
      <c r="C11" s="460" t="s">
        <v>553</v>
      </c>
      <c r="D11" s="486" t="s">
        <v>554</v>
      </c>
      <c r="E11" s="495" t="s">
        <v>555</v>
      </c>
      <c r="F11" s="460"/>
      <c r="G11" s="462"/>
      <c r="H11" s="472" t="s">
        <v>556</v>
      </c>
      <c r="I11" s="460"/>
      <c r="J11" s="460"/>
      <c r="K11" s="469" t="s">
        <v>571</v>
      </c>
      <c r="L11" s="477" t="s">
        <v>557</v>
      </c>
      <c r="M11" s="461"/>
      <c r="N11" s="461"/>
      <c r="O11" s="461"/>
      <c r="P11" s="461"/>
      <c r="Q11" s="461"/>
      <c r="R11" s="461"/>
      <c r="S11" s="461"/>
      <c r="T11" s="461"/>
      <c r="U11" s="478"/>
      <c r="V11" s="472" t="s">
        <v>558</v>
      </c>
      <c r="W11" s="460"/>
      <c r="X11" s="462"/>
    </row>
    <row r="12" spans="1:24" s="245" customFormat="1" ht="8.1" customHeight="1" x14ac:dyDescent="0.15">
      <c r="B12" s="403"/>
      <c r="C12" s="331"/>
      <c r="D12" s="487"/>
      <c r="E12" s="496"/>
      <c r="F12" s="331"/>
      <c r="G12" s="430"/>
      <c r="H12" s="339"/>
      <c r="I12" s="331"/>
      <c r="J12" s="331"/>
      <c r="K12" s="338"/>
      <c r="L12" s="479" t="s">
        <v>596</v>
      </c>
      <c r="M12" s="337"/>
      <c r="N12" s="337"/>
      <c r="O12" s="337"/>
      <c r="P12" s="337"/>
      <c r="Q12" s="337"/>
      <c r="R12" s="384" t="s">
        <v>559</v>
      </c>
      <c r="S12" s="385"/>
      <c r="T12" s="338" t="s">
        <v>573</v>
      </c>
      <c r="U12" s="480"/>
      <c r="V12" s="339"/>
      <c r="W12" s="331"/>
      <c r="X12" s="430"/>
    </row>
    <row r="13" spans="1:24" s="245" customFormat="1" ht="8.1" customHeight="1" x14ac:dyDescent="0.15">
      <c r="B13" s="403"/>
      <c r="C13" s="331"/>
      <c r="D13" s="487"/>
      <c r="E13" s="496" t="s">
        <v>560</v>
      </c>
      <c r="F13" s="331" t="s">
        <v>561</v>
      </c>
      <c r="G13" s="430" t="s">
        <v>562</v>
      </c>
      <c r="H13" s="339" t="s">
        <v>563</v>
      </c>
      <c r="I13" s="331" t="s">
        <v>570</v>
      </c>
      <c r="J13" s="331" t="s">
        <v>569</v>
      </c>
      <c r="K13" s="338"/>
      <c r="L13" s="479"/>
      <c r="M13" s="337"/>
      <c r="N13" s="337"/>
      <c r="O13" s="337"/>
      <c r="P13" s="337"/>
      <c r="Q13" s="337"/>
      <c r="R13" s="331" t="s">
        <v>564</v>
      </c>
      <c r="S13" s="331" t="s">
        <v>565</v>
      </c>
      <c r="T13" s="331" t="s">
        <v>564</v>
      </c>
      <c r="U13" s="430" t="s">
        <v>565</v>
      </c>
      <c r="V13" s="339" t="s">
        <v>566</v>
      </c>
      <c r="W13" s="331" t="s">
        <v>567</v>
      </c>
      <c r="X13" s="430" t="s">
        <v>569</v>
      </c>
    </row>
    <row r="14" spans="1:24" s="245" customFormat="1" ht="8.1" customHeight="1" x14ac:dyDescent="0.15">
      <c r="B14" s="403"/>
      <c r="C14" s="331"/>
      <c r="D14" s="487"/>
      <c r="E14" s="496"/>
      <c r="F14" s="331"/>
      <c r="G14" s="430"/>
      <c r="H14" s="339"/>
      <c r="I14" s="331"/>
      <c r="J14" s="331"/>
      <c r="K14" s="338"/>
      <c r="L14" s="479"/>
      <c r="M14" s="337"/>
      <c r="N14" s="337"/>
      <c r="O14" s="337"/>
      <c r="P14" s="337"/>
      <c r="Q14" s="337"/>
      <c r="R14" s="331"/>
      <c r="S14" s="331"/>
      <c r="T14" s="331"/>
      <c r="U14" s="430"/>
      <c r="V14" s="339"/>
      <c r="W14" s="331"/>
      <c r="X14" s="430"/>
    </row>
    <row r="15" spans="1:24" s="386" customFormat="1" ht="9" thickBot="1" x14ac:dyDescent="0.2">
      <c r="B15" s="463" t="s">
        <v>30</v>
      </c>
      <c r="C15" s="464" t="s">
        <v>594</v>
      </c>
      <c r="D15" s="488" t="s">
        <v>568</v>
      </c>
      <c r="E15" s="497" t="s">
        <v>572</v>
      </c>
      <c r="F15" s="465">
        <v>1</v>
      </c>
      <c r="G15" s="498">
        <v>50</v>
      </c>
      <c r="H15" s="491">
        <v>136</v>
      </c>
      <c r="I15" s="466">
        <v>117</v>
      </c>
      <c r="J15" s="467">
        <f>IF(H15=0,"",H15+(0.5*I15))</f>
        <v>194.5</v>
      </c>
      <c r="K15" s="470">
        <v>1000</v>
      </c>
      <c r="L15" s="463">
        <v>48</v>
      </c>
      <c r="M15" s="465">
        <v>32</v>
      </c>
      <c r="N15" s="465">
        <v>59.99</v>
      </c>
      <c r="O15" s="465">
        <v>9</v>
      </c>
      <c r="P15" s="465">
        <v>17</v>
      </c>
      <c r="Q15" s="465">
        <v>26.33</v>
      </c>
      <c r="R15" s="465">
        <v>123456.7</v>
      </c>
      <c r="S15" s="465">
        <v>1234567.8</v>
      </c>
      <c r="T15" s="465">
        <v>123456.7</v>
      </c>
      <c r="U15" s="481">
        <v>1234567.8</v>
      </c>
      <c r="V15" s="473">
        <f>IF(J15&gt;0,J15,"")</f>
        <v>194.5</v>
      </c>
      <c r="W15" s="466">
        <v>50</v>
      </c>
      <c r="X15" s="468">
        <f>IF(AND( V15&gt;0,W15&gt;0),V15+W15," ")</f>
        <v>244.5</v>
      </c>
    </row>
    <row r="16" spans="1:24" s="242" customFormat="1" ht="15" customHeight="1" x14ac:dyDescent="0.2">
      <c r="B16" s="454"/>
      <c r="C16" s="377">
        <v>1</v>
      </c>
      <c r="D16" s="243"/>
      <c r="E16" s="499"/>
      <c r="F16" s="377"/>
      <c r="G16" s="500"/>
      <c r="H16" s="492"/>
      <c r="I16" s="455"/>
      <c r="J16" s="456" t="str">
        <f t="shared" ref="J16:J40" si="0">IF(H16=0,"",H16+(0.5*I16))</f>
        <v/>
      </c>
      <c r="K16" s="376"/>
      <c r="L16" s="482"/>
      <c r="M16" s="457"/>
      <c r="N16" s="457"/>
      <c r="O16" s="458"/>
      <c r="P16" s="458"/>
      <c r="Q16" s="458"/>
      <c r="R16" s="377"/>
      <c r="S16" s="377"/>
      <c r="T16" s="377"/>
      <c r="U16" s="483"/>
      <c r="V16" s="474" t="str">
        <f t="shared" ref="V16:V40" si="1">IF(J16&gt;0,J16,"")</f>
        <v/>
      </c>
      <c r="W16" s="455"/>
      <c r="X16" s="459" t="str">
        <f t="shared" ref="X16:X40" si="2">IF(AND( V16&gt;0,W16&gt;0),V16+W16," ")</f>
        <v xml:space="preserve"> </v>
      </c>
    </row>
    <row r="17" spans="2:24" s="242" customFormat="1" ht="15" customHeight="1" x14ac:dyDescent="0.2">
      <c r="B17" s="431"/>
      <c r="C17" s="246">
        <v>2</v>
      </c>
      <c r="D17" s="489"/>
      <c r="E17" s="501"/>
      <c r="F17" s="246"/>
      <c r="G17" s="502"/>
      <c r="H17" s="493"/>
      <c r="I17" s="247"/>
      <c r="J17" s="427" t="str">
        <f t="shared" si="0"/>
        <v/>
      </c>
      <c r="K17" s="388"/>
      <c r="L17" s="484"/>
      <c r="M17" s="249"/>
      <c r="N17" s="249"/>
      <c r="O17" s="250"/>
      <c r="P17" s="250"/>
      <c r="Q17" s="250"/>
      <c r="R17" s="246"/>
      <c r="S17" s="246"/>
      <c r="T17" s="246"/>
      <c r="U17" s="406"/>
      <c r="V17" s="475" t="str">
        <f t="shared" ref="V17:V40" si="3">IF(J17&gt;0,J17,"")</f>
        <v/>
      </c>
      <c r="W17" s="247"/>
      <c r="X17" s="432" t="str">
        <f t="shared" ref="X17:X40" si="4">IF(AND( V17&gt;0,W17&gt;0),V17+W17," ")</f>
        <v xml:space="preserve"> </v>
      </c>
    </row>
    <row r="18" spans="2:24" s="242" customFormat="1" ht="15" customHeight="1" x14ac:dyDescent="0.2">
      <c r="B18" s="431"/>
      <c r="C18" s="246">
        <v>3</v>
      </c>
      <c r="D18" s="489"/>
      <c r="E18" s="501"/>
      <c r="F18" s="246"/>
      <c r="G18" s="502"/>
      <c r="H18" s="493"/>
      <c r="I18" s="247"/>
      <c r="J18" s="427" t="str">
        <f t="shared" si="0"/>
        <v/>
      </c>
      <c r="K18" s="388"/>
      <c r="L18" s="484"/>
      <c r="M18" s="249"/>
      <c r="N18" s="249"/>
      <c r="O18" s="250"/>
      <c r="P18" s="250"/>
      <c r="Q18" s="250"/>
      <c r="R18" s="246"/>
      <c r="S18" s="246"/>
      <c r="T18" s="246"/>
      <c r="U18" s="406"/>
      <c r="V18" s="475" t="str">
        <f t="shared" si="3"/>
        <v/>
      </c>
      <c r="W18" s="247"/>
      <c r="X18" s="432" t="str">
        <f t="shared" si="4"/>
        <v xml:space="preserve"> </v>
      </c>
    </row>
    <row r="19" spans="2:24" s="242" customFormat="1" ht="15" customHeight="1" x14ac:dyDescent="0.2">
      <c r="B19" s="431"/>
      <c r="C19" s="246">
        <v>4</v>
      </c>
      <c r="D19" s="489"/>
      <c r="E19" s="501"/>
      <c r="F19" s="246"/>
      <c r="G19" s="502"/>
      <c r="H19" s="493"/>
      <c r="I19" s="247"/>
      <c r="J19" s="427" t="str">
        <f t="shared" si="0"/>
        <v/>
      </c>
      <c r="K19" s="388"/>
      <c r="L19" s="484"/>
      <c r="M19" s="249"/>
      <c r="N19" s="249"/>
      <c r="O19" s="250"/>
      <c r="P19" s="250"/>
      <c r="Q19" s="250"/>
      <c r="R19" s="246"/>
      <c r="S19" s="246"/>
      <c r="T19" s="246"/>
      <c r="U19" s="406"/>
      <c r="V19" s="475" t="str">
        <f t="shared" si="3"/>
        <v/>
      </c>
      <c r="W19" s="247"/>
      <c r="X19" s="432" t="str">
        <f t="shared" si="4"/>
        <v xml:space="preserve"> </v>
      </c>
    </row>
    <row r="20" spans="2:24" s="242" customFormat="1" ht="15" customHeight="1" x14ac:dyDescent="0.2">
      <c r="B20" s="431"/>
      <c r="C20" s="246">
        <v>5</v>
      </c>
      <c r="D20" s="489"/>
      <c r="E20" s="501"/>
      <c r="F20" s="246"/>
      <c r="G20" s="502"/>
      <c r="H20" s="493"/>
      <c r="I20" s="247"/>
      <c r="J20" s="427" t="str">
        <f t="shared" si="0"/>
        <v/>
      </c>
      <c r="K20" s="388"/>
      <c r="L20" s="484"/>
      <c r="M20" s="249"/>
      <c r="N20" s="249"/>
      <c r="O20" s="250"/>
      <c r="P20" s="250"/>
      <c r="Q20" s="250"/>
      <c r="R20" s="246"/>
      <c r="S20" s="246"/>
      <c r="T20" s="246"/>
      <c r="U20" s="406"/>
      <c r="V20" s="475" t="str">
        <f t="shared" si="3"/>
        <v/>
      </c>
      <c r="W20" s="247"/>
      <c r="X20" s="432" t="str">
        <f t="shared" si="4"/>
        <v xml:space="preserve"> </v>
      </c>
    </row>
    <row r="21" spans="2:24" s="242" customFormat="1" ht="15" customHeight="1" x14ac:dyDescent="0.2">
      <c r="B21" s="431"/>
      <c r="C21" s="246">
        <v>6</v>
      </c>
      <c r="D21" s="489"/>
      <c r="E21" s="501"/>
      <c r="F21" s="246"/>
      <c r="G21" s="502"/>
      <c r="H21" s="493"/>
      <c r="I21" s="247"/>
      <c r="J21" s="427" t="str">
        <f t="shared" si="0"/>
        <v/>
      </c>
      <c r="K21" s="388"/>
      <c r="L21" s="484"/>
      <c r="M21" s="249"/>
      <c r="N21" s="249"/>
      <c r="O21" s="250"/>
      <c r="P21" s="250"/>
      <c r="Q21" s="250"/>
      <c r="R21" s="246"/>
      <c r="S21" s="246"/>
      <c r="T21" s="246"/>
      <c r="U21" s="406"/>
      <c r="V21" s="475" t="str">
        <f t="shared" si="3"/>
        <v/>
      </c>
      <c r="W21" s="247"/>
      <c r="X21" s="432" t="str">
        <f t="shared" si="4"/>
        <v xml:space="preserve"> </v>
      </c>
    </row>
    <row r="22" spans="2:24" s="242" customFormat="1" ht="15" customHeight="1" x14ac:dyDescent="0.2">
      <c r="B22" s="431"/>
      <c r="C22" s="246">
        <v>7</v>
      </c>
      <c r="D22" s="489"/>
      <c r="E22" s="501"/>
      <c r="F22" s="246"/>
      <c r="G22" s="502"/>
      <c r="H22" s="493"/>
      <c r="I22" s="247"/>
      <c r="J22" s="427" t="str">
        <f t="shared" si="0"/>
        <v/>
      </c>
      <c r="K22" s="388"/>
      <c r="L22" s="484"/>
      <c r="M22" s="249"/>
      <c r="N22" s="249"/>
      <c r="O22" s="250"/>
      <c r="P22" s="250"/>
      <c r="Q22" s="250"/>
      <c r="R22" s="246"/>
      <c r="S22" s="246"/>
      <c r="T22" s="246"/>
      <c r="U22" s="406"/>
      <c r="V22" s="475" t="str">
        <f t="shared" si="3"/>
        <v/>
      </c>
      <c r="W22" s="247"/>
      <c r="X22" s="432" t="str">
        <f t="shared" si="4"/>
        <v xml:space="preserve"> </v>
      </c>
    </row>
    <row r="23" spans="2:24" s="242" customFormat="1" ht="15" customHeight="1" x14ac:dyDescent="0.2">
      <c r="B23" s="431"/>
      <c r="C23" s="246">
        <v>8</v>
      </c>
      <c r="D23" s="489"/>
      <c r="E23" s="501"/>
      <c r="F23" s="246"/>
      <c r="G23" s="502"/>
      <c r="H23" s="493"/>
      <c r="I23" s="247"/>
      <c r="J23" s="427" t="str">
        <f t="shared" si="0"/>
        <v/>
      </c>
      <c r="K23" s="388"/>
      <c r="L23" s="484"/>
      <c r="M23" s="249"/>
      <c r="N23" s="249"/>
      <c r="O23" s="250"/>
      <c r="P23" s="250"/>
      <c r="Q23" s="250"/>
      <c r="R23" s="246"/>
      <c r="S23" s="246"/>
      <c r="T23" s="246"/>
      <c r="U23" s="406"/>
      <c r="V23" s="475" t="str">
        <f t="shared" si="3"/>
        <v/>
      </c>
      <c r="W23" s="247"/>
      <c r="X23" s="432" t="str">
        <f t="shared" si="4"/>
        <v xml:space="preserve"> </v>
      </c>
    </row>
    <row r="24" spans="2:24" s="242" customFormat="1" ht="15" customHeight="1" x14ac:dyDescent="0.2">
      <c r="B24" s="431"/>
      <c r="C24" s="246">
        <v>9</v>
      </c>
      <c r="D24" s="489"/>
      <c r="E24" s="501"/>
      <c r="F24" s="246"/>
      <c r="G24" s="502"/>
      <c r="H24" s="493"/>
      <c r="I24" s="247"/>
      <c r="J24" s="427" t="str">
        <f t="shared" si="0"/>
        <v/>
      </c>
      <c r="K24" s="388"/>
      <c r="L24" s="484"/>
      <c r="M24" s="249"/>
      <c r="N24" s="249"/>
      <c r="O24" s="250"/>
      <c r="P24" s="250"/>
      <c r="Q24" s="250"/>
      <c r="R24" s="246"/>
      <c r="S24" s="246"/>
      <c r="T24" s="246"/>
      <c r="U24" s="406"/>
      <c r="V24" s="475" t="str">
        <f t="shared" si="3"/>
        <v/>
      </c>
      <c r="W24" s="247"/>
      <c r="X24" s="432" t="str">
        <f t="shared" si="4"/>
        <v xml:space="preserve"> </v>
      </c>
    </row>
    <row r="25" spans="2:24" s="242" customFormat="1" ht="15" customHeight="1" x14ac:dyDescent="0.2">
      <c r="B25" s="431"/>
      <c r="C25" s="246">
        <v>10</v>
      </c>
      <c r="D25" s="489"/>
      <c r="E25" s="501"/>
      <c r="F25" s="246"/>
      <c r="G25" s="502"/>
      <c r="H25" s="493"/>
      <c r="I25" s="247"/>
      <c r="J25" s="427" t="str">
        <f t="shared" si="0"/>
        <v/>
      </c>
      <c r="K25" s="388"/>
      <c r="L25" s="484"/>
      <c r="M25" s="249"/>
      <c r="N25" s="249"/>
      <c r="O25" s="250"/>
      <c r="P25" s="250"/>
      <c r="Q25" s="250"/>
      <c r="R25" s="246"/>
      <c r="S25" s="246"/>
      <c r="T25" s="246"/>
      <c r="U25" s="406"/>
      <c r="V25" s="475" t="str">
        <f t="shared" si="3"/>
        <v/>
      </c>
      <c r="W25" s="247"/>
      <c r="X25" s="432" t="str">
        <f t="shared" si="4"/>
        <v xml:space="preserve"> </v>
      </c>
    </row>
    <row r="26" spans="2:24" s="242" customFormat="1" ht="15" customHeight="1" x14ac:dyDescent="0.2">
      <c r="B26" s="431"/>
      <c r="C26" s="246">
        <v>11</v>
      </c>
      <c r="D26" s="489"/>
      <c r="E26" s="501"/>
      <c r="F26" s="246"/>
      <c r="G26" s="502"/>
      <c r="H26" s="493"/>
      <c r="I26" s="247"/>
      <c r="J26" s="427" t="str">
        <f t="shared" si="0"/>
        <v/>
      </c>
      <c r="K26" s="388"/>
      <c r="L26" s="484"/>
      <c r="M26" s="249"/>
      <c r="N26" s="249"/>
      <c r="O26" s="250"/>
      <c r="P26" s="250"/>
      <c r="Q26" s="250"/>
      <c r="R26" s="246"/>
      <c r="S26" s="246"/>
      <c r="T26" s="246"/>
      <c r="U26" s="406"/>
      <c r="V26" s="475" t="str">
        <f t="shared" si="3"/>
        <v/>
      </c>
      <c r="W26" s="247"/>
      <c r="X26" s="432" t="str">
        <f t="shared" si="4"/>
        <v xml:space="preserve"> </v>
      </c>
    </row>
    <row r="27" spans="2:24" s="242" customFormat="1" ht="15" customHeight="1" x14ac:dyDescent="0.2">
      <c r="B27" s="431"/>
      <c r="C27" s="246">
        <v>12</v>
      </c>
      <c r="D27" s="489"/>
      <c r="E27" s="501"/>
      <c r="F27" s="246"/>
      <c r="G27" s="502"/>
      <c r="H27" s="493"/>
      <c r="I27" s="247"/>
      <c r="J27" s="427" t="str">
        <f t="shared" si="0"/>
        <v/>
      </c>
      <c r="K27" s="388"/>
      <c r="L27" s="484"/>
      <c r="M27" s="249"/>
      <c r="N27" s="249"/>
      <c r="O27" s="250"/>
      <c r="P27" s="250"/>
      <c r="Q27" s="250"/>
      <c r="R27" s="246"/>
      <c r="S27" s="246"/>
      <c r="T27" s="246"/>
      <c r="U27" s="406"/>
      <c r="V27" s="475" t="str">
        <f t="shared" si="3"/>
        <v/>
      </c>
      <c r="W27" s="247"/>
      <c r="X27" s="432" t="str">
        <f t="shared" si="4"/>
        <v xml:space="preserve"> </v>
      </c>
    </row>
    <row r="28" spans="2:24" s="242" customFormat="1" ht="15" customHeight="1" x14ac:dyDescent="0.2">
      <c r="B28" s="431"/>
      <c r="C28" s="246">
        <v>13</v>
      </c>
      <c r="D28" s="489"/>
      <c r="E28" s="501"/>
      <c r="F28" s="246"/>
      <c r="G28" s="502"/>
      <c r="H28" s="493"/>
      <c r="I28" s="247"/>
      <c r="J28" s="427" t="str">
        <f t="shared" si="0"/>
        <v/>
      </c>
      <c r="K28" s="388"/>
      <c r="L28" s="484"/>
      <c r="M28" s="249"/>
      <c r="N28" s="249"/>
      <c r="O28" s="250"/>
      <c r="P28" s="250"/>
      <c r="Q28" s="250"/>
      <c r="R28" s="246"/>
      <c r="S28" s="246"/>
      <c r="T28" s="246"/>
      <c r="U28" s="406"/>
      <c r="V28" s="475" t="str">
        <f t="shared" si="3"/>
        <v/>
      </c>
      <c r="W28" s="247"/>
      <c r="X28" s="432" t="str">
        <f t="shared" si="4"/>
        <v xml:space="preserve"> </v>
      </c>
    </row>
    <row r="29" spans="2:24" s="242" customFormat="1" ht="15" customHeight="1" x14ac:dyDescent="0.2">
      <c r="B29" s="431"/>
      <c r="C29" s="246">
        <v>14</v>
      </c>
      <c r="D29" s="489"/>
      <c r="E29" s="501"/>
      <c r="F29" s="246"/>
      <c r="G29" s="502"/>
      <c r="H29" s="493"/>
      <c r="I29" s="247"/>
      <c r="J29" s="427" t="str">
        <f t="shared" si="0"/>
        <v/>
      </c>
      <c r="K29" s="388"/>
      <c r="L29" s="484"/>
      <c r="M29" s="249"/>
      <c r="N29" s="249"/>
      <c r="O29" s="250"/>
      <c r="P29" s="250"/>
      <c r="Q29" s="250"/>
      <c r="R29" s="246"/>
      <c r="S29" s="246"/>
      <c r="T29" s="246"/>
      <c r="U29" s="406"/>
      <c r="V29" s="475" t="str">
        <f t="shared" si="3"/>
        <v/>
      </c>
      <c r="W29" s="247"/>
      <c r="X29" s="432" t="str">
        <f t="shared" si="4"/>
        <v xml:space="preserve"> </v>
      </c>
    </row>
    <row r="30" spans="2:24" s="242" customFormat="1" ht="15" customHeight="1" x14ac:dyDescent="0.2">
      <c r="B30" s="431"/>
      <c r="C30" s="246">
        <v>15</v>
      </c>
      <c r="D30" s="489"/>
      <c r="E30" s="501"/>
      <c r="F30" s="246"/>
      <c r="G30" s="502"/>
      <c r="H30" s="493"/>
      <c r="I30" s="247"/>
      <c r="J30" s="427" t="str">
        <f t="shared" si="0"/>
        <v/>
      </c>
      <c r="K30" s="388"/>
      <c r="L30" s="484"/>
      <c r="M30" s="249"/>
      <c r="N30" s="249"/>
      <c r="O30" s="250"/>
      <c r="P30" s="250"/>
      <c r="Q30" s="250"/>
      <c r="R30" s="246"/>
      <c r="S30" s="246"/>
      <c r="T30" s="246"/>
      <c r="U30" s="406"/>
      <c r="V30" s="475" t="str">
        <f t="shared" si="3"/>
        <v/>
      </c>
      <c r="W30" s="247"/>
      <c r="X30" s="432" t="str">
        <f t="shared" si="4"/>
        <v xml:space="preserve"> </v>
      </c>
    </row>
    <row r="31" spans="2:24" s="242" customFormat="1" ht="15" customHeight="1" x14ac:dyDescent="0.2">
      <c r="B31" s="431"/>
      <c r="C31" s="246">
        <v>16</v>
      </c>
      <c r="D31" s="489"/>
      <c r="E31" s="501"/>
      <c r="F31" s="246"/>
      <c r="G31" s="502"/>
      <c r="H31" s="493"/>
      <c r="I31" s="247"/>
      <c r="J31" s="427" t="str">
        <f t="shared" si="0"/>
        <v/>
      </c>
      <c r="K31" s="388"/>
      <c r="L31" s="484"/>
      <c r="M31" s="249"/>
      <c r="N31" s="249"/>
      <c r="O31" s="250"/>
      <c r="P31" s="250"/>
      <c r="Q31" s="250"/>
      <c r="R31" s="246"/>
      <c r="S31" s="246"/>
      <c r="T31" s="246"/>
      <c r="U31" s="406"/>
      <c r="V31" s="475" t="str">
        <f t="shared" si="3"/>
        <v/>
      </c>
      <c r="W31" s="247"/>
      <c r="X31" s="432" t="str">
        <f t="shared" si="4"/>
        <v xml:space="preserve"> </v>
      </c>
    </row>
    <row r="32" spans="2:24" s="242" customFormat="1" ht="15" customHeight="1" x14ac:dyDescent="0.2">
      <c r="B32" s="431"/>
      <c r="C32" s="246">
        <v>17</v>
      </c>
      <c r="D32" s="489"/>
      <c r="E32" s="501"/>
      <c r="F32" s="246"/>
      <c r="G32" s="502"/>
      <c r="H32" s="493"/>
      <c r="I32" s="247"/>
      <c r="J32" s="427" t="str">
        <f t="shared" si="0"/>
        <v/>
      </c>
      <c r="K32" s="388"/>
      <c r="L32" s="484"/>
      <c r="M32" s="249"/>
      <c r="N32" s="249"/>
      <c r="O32" s="250"/>
      <c r="P32" s="250"/>
      <c r="Q32" s="250"/>
      <c r="R32" s="246"/>
      <c r="S32" s="246"/>
      <c r="T32" s="246"/>
      <c r="U32" s="406"/>
      <c r="V32" s="475" t="str">
        <f t="shared" si="3"/>
        <v/>
      </c>
      <c r="W32" s="247"/>
      <c r="X32" s="432" t="str">
        <f t="shared" si="4"/>
        <v xml:space="preserve"> </v>
      </c>
    </row>
    <row r="33" spans="2:24" s="242" customFormat="1" ht="15" customHeight="1" x14ac:dyDescent="0.2">
      <c r="B33" s="431"/>
      <c r="C33" s="246">
        <v>18</v>
      </c>
      <c r="D33" s="489"/>
      <c r="E33" s="501"/>
      <c r="F33" s="246"/>
      <c r="G33" s="502"/>
      <c r="H33" s="493"/>
      <c r="I33" s="247"/>
      <c r="J33" s="427" t="str">
        <f t="shared" si="0"/>
        <v/>
      </c>
      <c r="K33" s="388"/>
      <c r="L33" s="484"/>
      <c r="M33" s="249"/>
      <c r="N33" s="249"/>
      <c r="O33" s="250"/>
      <c r="P33" s="250"/>
      <c r="Q33" s="250"/>
      <c r="R33" s="246"/>
      <c r="S33" s="246"/>
      <c r="T33" s="246"/>
      <c r="U33" s="406"/>
      <c r="V33" s="475" t="str">
        <f t="shared" si="3"/>
        <v/>
      </c>
      <c r="W33" s="247"/>
      <c r="X33" s="432" t="str">
        <f t="shared" si="4"/>
        <v xml:space="preserve"> </v>
      </c>
    </row>
    <row r="34" spans="2:24" s="242" customFormat="1" ht="15" customHeight="1" x14ac:dyDescent="0.2">
      <c r="B34" s="431"/>
      <c r="C34" s="246">
        <v>19</v>
      </c>
      <c r="D34" s="489"/>
      <c r="E34" s="501"/>
      <c r="F34" s="246"/>
      <c r="G34" s="502"/>
      <c r="H34" s="493"/>
      <c r="I34" s="247"/>
      <c r="J34" s="427" t="str">
        <f t="shared" si="0"/>
        <v/>
      </c>
      <c r="K34" s="388"/>
      <c r="L34" s="484"/>
      <c r="M34" s="249"/>
      <c r="N34" s="249"/>
      <c r="O34" s="250"/>
      <c r="P34" s="250"/>
      <c r="Q34" s="250"/>
      <c r="R34" s="246"/>
      <c r="S34" s="246"/>
      <c r="T34" s="246"/>
      <c r="U34" s="406"/>
      <c r="V34" s="475" t="str">
        <f t="shared" si="3"/>
        <v/>
      </c>
      <c r="W34" s="247"/>
      <c r="X34" s="432" t="str">
        <f t="shared" si="4"/>
        <v xml:space="preserve"> </v>
      </c>
    </row>
    <row r="35" spans="2:24" s="242" customFormat="1" ht="15" customHeight="1" x14ac:dyDescent="0.2">
      <c r="B35" s="431"/>
      <c r="C35" s="246">
        <v>20</v>
      </c>
      <c r="D35" s="489"/>
      <c r="E35" s="501"/>
      <c r="F35" s="246"/>
      <c r="G35" s="502"/>
      <c r="H35" s="493"/>
      <c r="I35" s="247"/>
      <c r="J35" s="427" t="str">
        <f t="shared" si="0"/>
        <v/>
      </c>
      <c r="K35" s="388"/>
      <c r="L35" s="484"/>
      <c r="M35" s="249"/>
      <c r="N35" s="249"/>
      <c r="O35" s="250"/>
      <c r="P35" s="250"/>
      <c r="Q35" s="250"/>
      <c r="R35" s="246"/>
      <c r="S35" s="246"/>
      <c r="T35" s="246"/>
      <c r="U35" s="406"/>
      <c r="V35" s="475" t="str">
        <f t="shared" si="3"/>
        <v/>
      </c>
      <c r="W35" s="247"/>
      <c r="X35" s="432" t="str">
        <f t="shared" si="4"/>
        <v xml:space="preserve"> </v>
      </c>
    </row>
    <row r="36" spans="2:24" s="242" customFormat="1" ht="15" customHeight="1" x14ac:dyDescent="0.2">
      <c r="B36" s="431"/>
      <c r="C36" s="246">
        <v>21</v>
      </c>
      <c r="D36" s="489"/>
      <c r="E36" s="501"/>
      <c r="F36" s="246"/>
      <c r="G36" s="502"/>
      <c r="H36" s="493"/>
      <c r="I36" s="247"/>
      <c r="J36" s="427" t="str">
        <f t="shared" si="0"/>
        <v/>
      </c>
      <c r="K36" s="388"/>
      <c r="L36" s="484"/>
      <c r="M36" s="249"/>
      <c r="N36" s="249"/>
      <c r="O36" s="250"/>
      <c r="P36" s="250"/>
      <c r="Q36" s="250"/>
      <c r="R36" s="246"/>
      <c r="S36" s="246"/>
      <c r="T36" s="246"/>
      <c r="U36" s="406"/>
      <c r="V36" s="475" t="str">
        <f t="shared" si="3"/>
        <v/>
      </c>
      <c r="W36" s="247"/>
      <c r="X36" s="432" t="str">
        <f t="shared" si="4"/>
        <v xml:space="preserve"> </v>
      </c>
    </row>
    <row r="37" spans="2:24" s="242" customFormat="1" ht="15" customHeight="1" x14ac:dyDescent="0.2">
      <c r="B37" s="431"/>
      <c r="C37" s="246">
        <v>22</v>
      </c>
      <c r="D37" s="489"/>
      <c r="E37" s="501"/>
      <c r="F37" s="246"/>
      <c r="G37" s="502"/>
      <c r="H37" s="493"/>
      <c r="I37" s="247"/>
      <c r="J37" s="427" t="str">
        <f t="shared" si="0"/>
        <v/>
      </c>
      <c r="K37" s="388"/>
      <c r="L37" s="484"/>
      <c r="M37" s="249"/>
      <c r="N37" s="249"/>
      <c r="O37" s="250"/>
      <c r="P37" s="250"/>
      <c r="Q37" s="250"/>
      <c r="R37" s="246"/>
      <c r="S37" s="246"/>
      <c r="T37" s="246"/>
      <c r="U37" s="406"/>
      <c r="V37" s="475" t="str">
        <f t="shared" si="3"/>
        <v/>
      </c>
      <c r="W37" s="247"/>
      <c r="X37" s="432" t="str">
        <f t="shared" si="4"/>
        <v xml:space="preserve"> </v>
      </c>
    </row>
    <row r="38" spans="2:24" s="242" customFormat="1" ht="15" customHeight="1" x14ac:dyDescent="0.2">
      <c r="B38" s="431"/>
      <c r="C38" s="246">
        <v>23</v>
      </c>
      <c r="D38" s="489"/>
      <c r="E38" s="501"/>
      <c r="F38" s="246"/>
      <c r="G38" s="502"/>
      <c r="H38" s="493"/>
      <c r="I38" s="247"/>
      <c r="J38" s="427" t="str">
        <f t="shared" si="0"/>
        <v/>
      </c>
      <c r="K38" s="388"/>
      <c r="L38" s="484"/>
      <c r="M38" s="249"/>
      <c r="N38" s="249"/>
      <c r="O38" s="250"/>
      <c r="P38" s="250"/>
      <c r="Q38" s="250"/>
      <c r="R38" s="246"/>
      <c r="S38" s="246"/>
      <c r="T38" s="246"/>
      <c r="U38" s="406"/>
      <c r="V38" s="475" t="str">
        <f t="shared" si="3"/>
        <v/>
      </c>
      <c r="W38" s="247"/>
      <c r="X38" s="432" t="str">
        <f t="shared" si="4"/>
        <v xml:space="preserve"> </v>
      </c>
    </row>
    <row r="39" spans="2:24" s="242" customFormat="1" ht="15" customHeight="1" x14ac:dyDescent="0.2">
      <c r="B39" s="431"/>
      <c r="C39" s="246">
        <v>24</v>
      </c>
      <c r="D39" s="489"/>
      <c r="E39" s="501"/>
      <c r="F39" s="246"/>
      <c r="G39" s="502"/>
      <c r="H39" s="493"/>
      <c r="I39" s="247"/>
      <c r="J39" s="427" t="str">
        <f t="shared" si="0"/>
        <v/>
      </c>
      <c r="K39" s="388"/>
      <c r="L39" s="484"/>
      <c r="M39" s="249"/>
      <c r="N39" s="249"/>
      <c r="O39" s="250"/>
      <c r="P39" s="250"/>
      <c r="Q39" s="250"/>
      <c r="R39" s="246"/>
      <c r="S39" s="246"/>
      <c r="T39" s="246"/>
      <c r="U39" s="406"/>
      <c r="V39" s="475" t="str">
        <f t="shared" si="3"/>
        <v/>
      </c>
      <c r="W39" s="247"/>
      <c r="X39" s="432" t="str">
        <f t="shared" si="4"/>
        <v xml:space="preserve"> </v>
      </c>
    </row>
    <row r="40" spans="2:24" s="242" customFormat="1" ht="15" customHeight="1" thickBot="1" x14ac:dyDescent="0.25">
      <c r="B40" s="433"/>
      <c r="C40" s="414">
        <v>25</v>
      </c>
      <c r="D40" s="490"/>
      <c r="E40" s="503"/>
      <c r="F40" s="414"/>
      <c r="G40" s="504"/>
      <c r="H40" s="494"/>
      <c r="I40" s="410"/>
      <c r="J40" s="434" t="str">
        <f t="shared" si="0"/>
        <v/>
      </c>
      <c r="K40" s="471"/>
      <c r="L40" s="485"/>
      <c r="M40" s="412"/>
      <c r="N40" s="412"/>
      <c r="O40" s="413"/>
      <c r="P40" s="413"/>
      <c r="Q40" s="413"/>
      <c r="R40" s="414"/>
      <c r="S40" s="414"/>
      <c r="T40" s="414"/>
      <c r="U40" s="415"/>
      <c r="V40" s="476" t="str">
        <f t="shared" si="3"/>
        <v/>
      </c>
      <c r="W40" s="410"/>
      <c r="X40" s="435" t="str">
        <f t="shared" si="4"/>
        <v xml:space="preserve"> </v>
      </c>
    </row>
    <row r="41" spans="2:24" s="251" customFormat="1" ht="15" thickBot="1" x14ac:dyDescent="0.25">
      <c r="J41" s="240"/>
    </row>
    <row r="42" spans="2:24" s="245" customFormat="1" ht="8.1" customHeight="1" x14ac:dyDescent="0.15">
      <c r="B42" s="398" t="s">
        <v>605</v>
      </c>
      <c r="C42" s="399"/>
      <c r="D42" s="399"/>
      <c r="E42" s="399"/>
      <c r="F42" s="399"/>
      <c r="G42" s="400" t="s">
        <v>602</v>
      </c>
      <c r="H42" s="419"/>
      <c r="I42" s="401" t="s">
        <v>557</v>
      </c>
      <c r="J42" s="401"/>
      <c r="K42" s="401"/>
      <c r="L42" s="401"/>
      <c r="M42" s="401"/>
      <c r="N42" s="401"/>
      <c r="O42" s="401"/>
      <c r="P42" s="401"/>
      <c r="Q42" s="401"/>
      <c r="R42" s="401"/>
      <c r="S42" s="402"/>
      <c r="T42" s="389"/>
      <c r="U42" s="389"/>
      <c r="V42" s="382"/>
      <c r="W42" s="382"/>
      <c r="X42" s="382"/>
    </row>
    <row r="43" spans="2:24" s="245" customFormat="1" ht="8.1" customHeight="1" x14ac:dyDescent="0.15">
      <c r="B43" s="403"/>
      <c r="C43" s="330"/>
      <c r="D43" s="330"/>
      <c r="E43" s="330"/>
      <c r="F43" s="330"/>
      <c r="G43" s="396"/>
      <c r="H43" s="420"/>
      <c r="I43" s="387" t="s">
        <v>600</v>
      </c>
      <c r="J43" s="387"/>
      <c r="K43" s="387"/>
      <c r="L43" s="392" t="s">
        <v>597</v>
      </c>
      <c r="M43" s="392"/>
      <c r="N43" s="392"/>
      <c r="O43" s="392"/>
      <c r="P43" s="392"/>
      <c r="Q43" s="392"/>
      <c r="R43" s="393" t="s">
        <v>593</v>
      </c>
      <c r="S43" s="404"/>
      <c r="T43" s="382"/>
      <c r="U43" s="382"/>
      <c r="V43" s="382"/>
      <c r="W43" s="382"/>
      <c r="X43" s="382"/>
    </row>
    <row r="44" spans="2:24" s="245" customFormat="1" ht="8.1" customHeight="1" x14ac:dyDescent="0.15">
      <c r="B44" s="403"/>
      <c r="C44" s="330"/>
      <c r="D44" s="330"/>
      <c r="E44" s="330"/>
      <c r="F44" s="330"/>
      <c r="G44" s="396"/>
      <c r="H44" s="421"/>
      <c r="I44" s="394" t="s">
        <v>601</v>
      </c>
      <c r="J44" s="394" t="s">
        <v>607</v>
      </c>
      <c r="K44" s="394" t="s">
        <v>30</v>
      </c>
      <c r="L44" s="395" t="s">
        <v>598</v>
      </c>
      <c r="M44" s="395"/>
      <c r="N44" s="395"/>
      <c r="O44" s="395" t="s">
        <v>599</v>
      </c>
      <c r="P44" s="395"/>
      <c r="Q44" s="395"/>
      <c r="R44" s="394" t="s">
        <v>598</v>
      </c>
      <c r="S44" s="405" t="s">
        <v>599</v>
      </c>
      <c r="T44" s="382"/>
      <c r="U44" s="382"/>
      <c r="V44" s="382"/>
      <c r="W44" s="382"/>
      <c r="X44" s="382"/>
    </row>
    <row r="45" spans="2:24" s="245" customFormat="1" ht="8.1" customHeight="1" x14ac:dyDescent="0.15">
      <c r="B45" s="403"/>
      <c r="C45" s="330"/>
      <c r="D45" s="330"/>
      <c r="E45" s="330"/>
      <c r="F45" s="330"/>
      <c r="G45" s="396"/>
      <c r="H45" s="422" t="s">
        <v>606</v>
      </c>
      <c r="I45" s="416">
        <v>33</v>
      </c>
      <c r="J45" s="416">
        <v>392081</v>
      </c>
      <c r="K45" s="416">
        <v>5820156</v>
      </c>
      <c r="L45" s="417">
        <v>13</v>
      </c>
      <c r="M45" s="417">
        <v>24</v>
      </c>
      <c r="N45" s="417">
        <v>33.909999999999997</v>
      </c>
      <c r="O45" s="417">
        <v>52</v>
      </c>
      <c r="P45" s="417">
        <v>31</v>
      </c>
      <c r="Q45" s="417">
        <v>14.93</v>
      </c>
      <c r="R45" s="416">
        <v>13.409419</v>
      </c>
      <c r="S45" s="418">
        <v>52.520814999999999</v>
      </c>
      <c r="T45" s="382"/>
      <c r="U45" s="382"/>
      <c r="V45" s="382"/>
      <c r="W45" s="382"/>
      <c r="X45" s="382"/>
    </row>
    <row r="46" spans="2:24" s="423" customFormat="1" ht="15" customHeight="1" x14ac:dyDescent="0.2">
      <c r="B46" s="403"/>
      <c r="C46" s="330"/>
      <c r="D46" s="330"/>
      <c r="E46" s="330"/>
      <c r="F46" s="330"/>
      <c r="G46" s="396"/>
      <c r="H46" s="424" t="s">
        <v>603</v>
      </c>
      <c r="I46" s="247"/>
      <c r="J46" s="247"/>
      <c r="K46" s="248"/>
      <c r="L46" s="249"/>
      <c r="M46" s="249"/>
      <c r="N46" s="249"/>
      <c r="O46" s="250"/>
      <c r="P46" s="250"/>
      <c r="Q46" s="250"/>
      <c r="R46" s="246"/>
      <c r="S46" s="406"/>
      <c r="T46" s="425"/>
      <c r="U46" s="425"/>
      <c r="V46" s="390"/>
      <c r="W46" s="390"/>
      <c r="X46" s="390"/>
    </row>
    <row r="47" spans="2:24" ht="15" customHeight="1" thickBot="1" x14ac:dyDescent="0.25">
      <c r="B47" s="407"/>
      <c r="C47" s="408"/>
      <c r="D47" s="408"/>
      <c r="E47" s="408"/>
      <c r="F47" s="408"/>
      <c r="G47" s="409"/>
      <c r="H47" s="426" t="s">
        <v>604</v>
      </c>
      <c r="I47" s="410"/>
      <c r="J47" s="410"/>
      <c r="K47" s="411"/>
      <c r="L47" s="412"/>
      <c r="M47" s="412"/>
      <c r="N47" s="412"/>
      <c r="O47" s="413"/>
      <c r="P47" s="413"/>
      <c r="Q47" s="413"/>
      <c r="R47" s="414"/>
      <c r="S47" s="415"/>
      <c r="T47" s="244"/>
      <c r="U47" s="244"/>
      <c r="V47" s="244"/>
      <c r="W47" s="244"/>
      <c r="X47" s="244"/>
    </row>
    <row r="48" spans="2:24" s="251" customFormat="1" x14ac:dyDescent="0.2">
      <c r="S48" s="391"/>
      <c r="T48" s="391"/>
      <c r="U48" s="391"/>
      <c r="V48" s="391"/>
      <c r="W48" s="391"/>
      <c r="X48" s="391"/>
    </row>
    <row r="49" s="251" customFormat="1" x14ac:dyDescent="0.2"/>
    <row r="50" s="251" customFormat="1" x14ac:dyDescent="0.2"/>
    <row r="51" s="251" customFormat="1" x14ac:dyDescent="0.2"/>
    <row r="52" s="251" customFormat="1" x14ac:dyDescent="0.2"/>
    <row r="53" s="251" customFormat="1" x14ac:dyDescent="0.2"/>
    <row r="54" s="251" customFormat="1" x14ac:dyDescent="0.2"/>
    <row r="55" s="251" customFormat="1" x14ac:dyDescent="0.2"/>
    <row r="56" s="251" customFormat="1" x14ac:dyDescent="0.2"/>
    <row r="57" s="251" customFormat="1" x14ac:dyDescent="0.2"/>
    <row r="58" s="251" customFormat="1" x14ac:dyDescent="0.2"/>
    <row r="59" s="251" customFormat="1" x14ac:dyDescent="0.2"/>
    <row r="60" s="251" customFormat="1" x14ac:dyDescent="0.2"/>
    <row r="61" s="251" customFormat="1" x14ac:dyDescent="0.2"/>
    <row r="62" s="251" customFormat="1" x14ac:dyDescent="0.2"/>
    <row r="63" s="251" customFormat="1" x14ac:dyDescent="0.2"/>
    <row r="64" s="251" customFormat="1" x14ac:dyDescent="0.2"/>
    <row r="65" s="251" customFormat="1" x14ac:dyDescent="0.2"/>
    <row r="66" s="251" customFormat="1" x14ac:dyDescent="0.2"/>
    <row r="67" s="251" customFormat="1" x14ac:dyDescent="0.2"/>
    <row r="68" s="251" customFormat="1" x14ac:dyDescent="0.2"/>
    <row r="69" s="251" customFormat="1" x14ac:dyDescent="0.2"/>
    <row r="70" s="251" customFormat="1" x14ac:dyDescent="0.2"/>
    <row r="71" s="251" customFormat="1" x14ac:dyDescent="0.2"/>
    <row r="72" s="251" customFormat="1" x14ac:dyDescent="0.2"/>
    <row r="73" s="251" customFormat="1" x14ac:dyDescent="0.2"/>
    <row r="74" s="251" customFormat="1" x14ac:dyDescent="0.2"/>
    <row r="75" s="251" customFormat="1" x14ac:dyDescent="0.2"/>
    <row r="76" s="251" customFormat="1" x14ac:dyDescent="0.2"/>
    <row r="77" s="251" customFormat="1" x14ac:dyDescent="0.2"/>
    <row r="78" s="251" customFormat="1" x14ac:dyDescent="0.2"/>
    <row r="79" s="251" customFormat="1" x14ac:dyDescent="0.2"/>
    <row r="80" s="251" customFormat="1" x14ac:dyDescent="0.2"/>
    <row r="81" s="251" customFormat="1" x14ac:dyDescent="0.2"/>
    <row r="82" s="251" customFormat="1" x14ac:dyDescent="0.2"/>
    <row r="83" s="251" customFormat="1" x14ac:dyDescent="0.2"/>
    <row r="84" s="251" customFormat="1" x14ac:dyDescent="0.2"/>
    <row r="85" s="251" customFormat="1" x14ac:dyDescent="0.2"/>
    <row r="86" s="251" customFormat="1" x14ac:dyDescent="0.2"/>
    <row r="87" s="251" customFormat="1" x14ac:dyDescent="0.2"/>
    <row r="88" s="251" customFormat="1" x14ac:dyDescent="0.2"/>
    <row r="89" s="251" customFormat="1" x14ac:dyDescent="0.2"/>
    <row r="90" s="251" customFormat="1" x14ac:dyDescent="0.2"/>
  </sheetData>
  <sheetProtection sheet="1" objects="1" scenarios="1"/>
  <mergeCells count="60">
    <mergeCell ref="B4:X4"/>
    <mergeCell ref="H42:H44"/>
    <mergeCell ref="O44:Q44"/>
    <mergeCell ref="I42:S42"/>
    <mergeCell ref="I43:K43"/>
    <mergeCell ref="B42:F47"/>
    <mergeCell ref="G42:G47"/>
    <mergeCell ref="V42:X43"/>
    <mergeCell ref="R43:S43"/>
    <mergeCell ref="T43:U43"/>
    <mergeCell ref="T44:T45"/>
    <mergeCell ref="U44:U45"/>
    <mergeCell ref="V44:V45"/>
    <mergeCell ref="W44:W45"/>
    <mergeCell ref="X44:X45"/>
    <mergeCell ref="L43:Q43"/>
    <mergeCell ref="L44:N44"/>
    <mergeCell ref="B7:G7"/>
    <mergeCell ref="H7:J7"/>
    <mergeCell ref="K6:N6"/>
    <mergeCell ref="K7:N7"/>
    <mergeCell ref="O6:R6"/>
    <mergeCell ref="O7:R7"/>
    <mergeCell ref="B6:G6"/>
    <mergeCell ref="H6:J6"/>
    <mergeCell ref="S7:U7"/>
    <mergeCell ref="V6:X6"/>
    <mergeCell ref="V7:X7"/>
    <mergeCell ref="S6:U6"/>
    <mergeCell ref="R12:S12"/>
    <mergeCell ref="V13:V14"/>
    <mergeCell ref="W13:W14"/>
    <mergeCell ref="X13:X14"/>
    <mergeCell ref="K11:K14"/>
    <mergeCell ref="V11:X12"/>
    <mergeCell ref="L12:Q14"/>
    <mergeCell ref="L11:U11"/>
    <mergeCell ref="T12:U12"/>
    <mergeCell ref="T13:T14"/>
    <mergeCell ref="U13:U14"/>
    <mergeCell ref="R13:R14"/>
    <mergeCell ref="S13:S14"/>
    <mergeCell ref="B8:G8"/>
    <mergeCell ref="H8:X8"/>
    <mergeCell ref="B9:G9"/>
    <mergeCell ref="I9:K9"/>
    <mergeCell ref="L9:M9"/>
    <mergeCell ref="N9:X9"/>
    <mergeCell ref="B11:B14"/>
    <mergeCell ref="C11:C14"/>
    <mergeCell ref="D11:D14"/>
    <mergeCell ref="E11:G12"/>
    <mergeCell ref="H11:J12"/>
    <mergeCell ref="E13:E14"/>
    <mergeCell ref="F13:F14"/>
    <mergeCell ref="G13:G14"/>
    <mergeCell ref="H13:H14"/>
    <mergeCell ref="I13:I14"/>
    <mergeCell ref="J13:J14"/>
    <mergeCell ref="A1:X1"/>
  </mergeCells>
  <dataValidations count="6">
    <dataValidation type="decimal" operator="lessThan" allowBlank="1" showInputMessage="1" showErrorMessage="1" error="Wert größer als 59,99" sqref="Q15:Q40 Q46:Q47">
      <formula1>60</formula1>
    </dataValidation>
    <dataValidation type="whole" operator="lessThan" allowBlank="1" showInputMessage="1" showErrorMessage="1" error="Wert größer als 59" sqref="P15:P40 P46:P47">
      <formula1>60</formula1>
    </dataValidation>
    <dataValidation type="whole" allowBlank="1" showInputMessage="1" showErrorMessage="1" error="Wert nicht zwischen 5 und 15" sqref="O15:O40 O46:O47">
      <formula1>5</formula1>
      <formula2>15</formula2>
    </dataValidation>
    <dataValidation type="whole" operator="lessThan" allowBlank="1" showInputMessage="1" showErrorMessage="1" error="Wert größer 59" sqref="M15:M40 M46:M47">
      <formula1>60</formula1>
    </dataValidation>
    <dataValidation type="whole" allowBlank="1" showInputMessage="1" showErrorMessage="1" error="Wert nicht zwischen 47 und 55" sqref="L15:L40 L46:L47">
      <formula1>47</formula1>
      <formula2>55</formula2>
    </dataValidation>
    <dataValidation type="decimal" operator="lessThan" allowBlank="1" showInputMessage="1" showErrorMessage="1" error="Zahl größer 59,99_x000a_" sqref="N15:N40 N46:N47">
      <formula1>60</formula1>
    </dataValidation>
  </dataValidations>
  <pageMargins left="0.70866141732283472" right="0.70866141732283472" top="0.78740157480314965" bottom="0.78740157480314965"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workbookViewId="0">
      <selection activeCell="A4" sqref="A4"/>
    </sheetView>
  </sheetViews>
  <sheetFormatPr baseColWidth="10" defaultRowHeight="15" x14ac:dyDescent="0.25"/>
  <cols>
    <col min="1" max="1" width="92.28515625" customWidth="1"/>
    <col min="2" max="2" width="73.28515625" customWidth="1"/>
  </cols>
  <sheetData>
    <row r="1" spans="1:9" ht="74.25" customHeight="1" thickBot="1" x14ac:dyDescent="0.3">
      <c r="A1" s="6" t="s">
        <v>286</v>
      </c>
      <c r="B1" s="7" t="s">
        <v>134</v>
      </c>
      <c r="C1" s="11" t="s">
        <v>137</v>
      </c>
      <c r="I1" s="1"/>
    </row>
    <row r="2" spans="1:9" ht="27.75" customHeight="1" thickBot="1" x14ac:dyDescent="0.3">
      <c r="A2" s="84" t="s">
        <v>331</v>
      </c>
      <c r="B2" s="83" t="s">
        <v>330</v>
      </c>
      <c r="C2" s="11" t="s">
        <v>4</v>
      </c>
    </row>
    <row r="3" spans="1:9" ht="34.5" customHeight="1" thickBot="1" x14ac:dyDescent="0.3">
      <c r="A3" s="12" t="s">
        <v>285</v>
      </c>
      <c r="B3" s="13" t="s">
        <v>300</v>
      </c>
      <c r="C3" s="11" t="s">
        <v>4</v>
      </c>
    </row>
    <row r="4" spans="1:9" ht="229.5" customHeight="1" thickBot="1" x14ac:dyDescent="0.3">
      <c r="A4" s="12" t="s">
        <v>537</v>
      </c>
      <c r="B4" s="13" t="s">
        <v>536</v>
      </c>
      <c r="C4" s="11" t="s">
        <v>11</v>
      </c>
      <c r="D4" s="24" t="s">
        <v>292</v>
      </c>
    </row>
    <row r="5" spans="1:9" ht="23.25" hidden="1" customHeight="1" thickBot="1" x14ac:dyDescent="0.3">
      <c r="A5" s="12" t="s">
        <v>301</v>
      </c>
      <c r="B5" s="13" t="s">
        <v>300</v>
      </c>
      <c r="C5" s="11" t="s">
        <v>132</v>
      </c>
    </row>
    <row r="6" spans="1:9" ht="34.5" customHeight="1" thickBot="1" x14ac:dyDescent="0.3">
      <c r="A6" s="12" t="s">
        <v>287</v>
      </c>
      <c r="B6" s="13" t="s">
        <v>291</v>
      </c>
      <c r="C6" s="11" t="s">
        <v>11</v>
      </c>
    </row>
    <row r="7" spans="1:9" s="2" customFormat="1" ht="15" customHeight="1" x14ac:dyDescent="0.25">
      <c r="A7" s="4"/>
      <c r="B7" s="5"/>
      <c r="C7" s="9"/>
      <c r="D7" s="4"/>
      <c r="E7" s="3"/>
      <c r="F7" s="11"/>
      <c r="G7" s="8"/>
    </row>
    <row r="8" spans="1:9" s="2" customFormat="1" ht="15" customHeight="1" x14ac:dyDescent="0.25">
      <c r="A8" s="4"/>
      <c r="B8" s="5"/>
      <c r="C8" s="9"/>
      <c r="D8" s="4"/>
      <c r="E8" s="3"/>
      <c r="F8" s="11"/>
      <c r="G8" s="8"/>
    </row>
    <row r="9" spans="1:9" s="2" customFormat="1" ht="15" customHeight="1" x14ac:dyDescent="0.25">
      <c r="A9" s="4"/>
      <c r="B9" s="5"/>
      <c r="C9" s="9"/>
      <c r="D9" s="4"/>
      <c r="E9" s="3"/>
      <c r="F9" s="11"/>
      <c r="G9" s="8"/>
    </row>
    <row r="10" spans="1:9" s="2" customFormat="1" ht="15" customHeight="1" x14ac:dyDescent="0.25">
      <c r="A10" s="4"/>
      <c r="B10" s="5"/>
      <c r="C10" s="9"/>
      <c r="D10" s="4"/>
      <c r="E10" s="3"/>
      <c r="F10" s="11"/>
      <c r="G10" s="8"/>
    </row>
    <row r="11" spans="1:9" s="2" customFormat="1" ht="15" customHeight="1" x14ac:dyDescent="0.25">
      <c r="A11" s="4"/>
      <c r="B11" s="5"/>
      <c r="C11" s="9"/>
      <c r="D11" s="4"/>
      <c r="E11" s="3"/>
      <c r="F11" s="11"/>
      <c r="G11" s="8"/>
    </row>
    <row r="12" spans="1:9" s="2" customFormat="1" ht="15" customHeight="1" x14ac:dyDescent="0.25">
      <c r="A12" s="4"/>
      <c r="B12" s="5"/>
      <c r="C12" s="9"/>
      <c r="D12" s="4"/>
      <c r="E12" s="3"/>
      <c r="F12" s="11"/>
      <c r="G12" s="8"/>
    </row>
    <row r="13" spans="1:9" s="2" customFormat="1" ht="15.75" x14ac:dyDescent="0.25">
      <c r="A13" s="4"/>
      <c r="B13" s="5"/>
      <c r="C13" s="9"/>
      <c r="D13" s="4"/>
      <c r="E13" s="3"/>
      <c r="F13" s="11"/>
      <c r="G13" s="8"/>
    </row>
    <row r="14" spans="1:9" s="2" customFormat="1" ht="15.75" x14ac:dyDescent="0.25">
      <c r="A14" s="4" t="s">
        <v>329</v>
      </c>
      <c r="B14" s="5"/>
      <c r="C14" s="9"/>
      <c r="D14" s="4"/>
      <c r="E14" s="3"/>
      <c r="F14" s="11"/>
      <c r="G14" s="8"/>
    </row>
    <row r="15" spans="1:9" s="2" customFormat="1" ht="15.75" x14ac:dyDescent="0.25">
      <c r="A15" s="4"/>
      <c r="B15" s="5"/>
      <c r="C15" s="9"/>
      <c r="D15" s="4"/>
      <c r="E15" s="3"/>
      <c r="F15" s="11"/>
      <c r="G15" s="8"/>
    </row>
    <row r="16" spans="1:9" s="2" customFormat="1" ht="15.75" x14ac:dyDescent="0.25">
      <c r="A16" s="4"/>
      <c r="B16" s="5"/>
      <c r="C16" s="9"/>
      <c r="D16" s="4"/>
      <c r="E16" s="3"/>
      <c r="F16" s="11"/>
      <c r="G16" s="8"/>
    </row>
    <row r="17" spans="1:7" s="2" customFormat="1" ht="15.75" x14ac:dyDescent="0.25">
      <c r="A17" s="4"/>
      <c r="B17" s="5"/>
      <c r="C17" s="9"/>
      <c r="D17" s="4"/>
      <c r="E17" s="3"/>
      <c r="F17" s="11"/>
      <c r="G17" s="8"/>
    </row>
    <row r="18" spans="1:7" s="2" customFormat="1" ht="15.75" x14ac:dyDescent="0.25">
      <c r="A18" s="4"/>
      <c r="B18" s="5"/>
      <c r="C18" s="9"/>
      <c r="D18" s="4"/>
      <c r="E18" s="3"/>
      <c r="F18" s="11"/>
      <c r="G18" s="8"/>
    </row>
    <row r="19" spans="1:7" s="2" customFormat="1" ht="15.75" x14ac:dyDescent="0.25">
      <c r="A19" s="4"/>
      <c r="B19" s="5"/>
      <c r="C19" s="9"/>
      <c r="D19" s="4"/>
      <c r="E19" s="3"/>
      <c r="F19" s="11"/>
      <c r="G19" s="8"/>
    </row>
    <row r="20" spans="1:7" s="2" customFormat="1" ht="15.75" x14ac:dyDescent="0.25">
      <c r="A20" s="4"/>
      <c r="B20" s="5"/>
      <c r="C20" s="9"/>
      <c r="D20" s="4"/>
      <c r="E20" s="3"/>
      <c r="F20" s="11"/>
      <c r="G20" s="8"/>
    </row>
    <row r="21" spans="1:7" s="2" customFormat="1" ht="15.75" x14ac:dyDescent="0.25">
      <c r="A21" s="4"/>
      <c r="B21" s="5"/>
      <c r="C21" s="9"/>
      <c r="D21" s="4"/>
      <c r="E21" s="3"/>
      <c r="F21" s="11"/>
      <c r="G21" s="8"/>
    </row>
    <row r="22" spans="1:7" s="2" customFormat="1" ht="15.75" x14ac:dyDescent="0.25">
      <c r="A22" s="4"/>
      <c r="B22" s="5"/>
      <c r="C22" s="9"/>
      <c r="D22" s="4"/>
      <c r="E22" s="3"/>
      <c r="F22" s="11"/>
      <c r="G22" s="8"/>
    </row>
  </sheetData>
  <conditionalFormatting sqref="F7:F22">
    <cfRule type="cellIs" dxfId="36" priority="31" operator="equal">
      <formula>"N"</formula>
    </cfRule>
    <cfRule type="cellIs" dxfId="35" priority="32" operator="equal">
      <formula>"J"</formula>
    </cfRule>
    <cfRule type="cellIs" dxfId="34" priority="33" operator="equal">
      <formula>"bB"</formula>
    </cfRule>
  </conditionalFormatting>
  <conditionalFormatting sqref="F7:F22">
    <cfRule type="cellIs" dxfId="33" priority="30" operator="equal">
      <formula>"Z"</formula>
    </cfRule>
  </conditionalFormatting>
  <conditionalFormatting sqref="F7:F22">
    <cfRule type="cellIs" dxfId="32" priority="29" operator="equal">
      <formula>"A"</formula>
    </cfRule>
  </conditionalFormatting>
  <conditionalFormatting sqref="C1">
    <cfRule type="cellIs" dxfId="31" priority="26" operator="equal">
      <formula>"N"</formula>
    </cfRule>
    <cfRule type="cellIs" dxfId="30" priority="27" operator="equal">
      <formula>"J"</formula>
    </cfRule>
    <cfRule type="cellIs" dxfId="29" priority="28" operator="equal">
      <formula>"bB"</formula>
    </cfRule>
  </conditionalFormatting>
  <conditionalFormatting sqref="C1">
    <cfRule type="cellIs" dxfId="28" priority="25" operator="equal">
      <formula>"Z"</formula>
    </cfRule>
  </conditionalFormatting>
  <conditionalFormatting sqref="C1">
    <cfRule type="cellIs" dxfId="27" priority="22" operator="equal">
      <formula>"N"</formula>
    </cfRule>
    <cfRule type="cellIs" dxfId="26" priority="23" operator="equal">
      <formula>"J"</formula>
    </cfRule>
    <cfRule type="cellIs" dxfId="25" priority="24" operator="equal">
      <formula>"bB"</formula>
    </cfRule>
  </conditionalFormatting>
  <conditionalFormatting sqref="C1">
    <cfRule type="cellIs" dxfId="24" priority="21" operator="equal">
      <formula>"A"</formula>
    </cfRule>
  </conditionalFormatting>
  <conditionalFormatting sqref="C2">
    <cfRule type="cellIs" dxfId="23" priority="18" operator="equal">
      <formula>"N"</formula>
    </cfRule>
    <cfRule type="cellIs" dxfId="22" priority="19" operator="equal">
      <formula>"J"</formula>
    </cfRule>
    <cfRule type="cellIs" dxfId="21" priority="20" operator="equal">
      <formula>"bB"</formula>
    </cfRule>
  </conditionalFormatting>
  <conditionalFormatting sqref="C2">
    <cfRule type="cellIs" dxfId="20" priority="17" operator="equal">
      <formula>"Z"</formula>
    </cfRule>
  </conditionalFormatting>
  <conditionalFormatting sqref="C2">
    <cfRule type="cellIs" dxfId="19" priority="16" operator="equal">
      <formula>"A"</formula>
    </cfRule>
  </conditionalFormatting>
  <conditionalFormatting sqref="C3">
    <cfRule type="cellIs" dxfId="18" priority="13" operator="equal">
      <formula>"N"</formula>
    </cfRule>
    <cfRule type="cellIs" dxfId="17" priority="14" operator="equal">
      <formula>"J"</formula>
    </cfRule>
    <cfRule type="cellIs" dxfId="16" priority="15" operator="equal">
      <formula>"bB"</formula>
    </cfRule>
  </conditionalFormatting>
  <conditionalFormatting sqref="C3">
    <cfRule type="cellIs" dxfId="15" priority="12" operator="equal">
      <formula>"Z"</formula>
    </cfRule>
  </conditionalFormatting>
  <conditionalFormatting sqref="C3">
    <cfRule type="cellIs" dxfId="14" priority="11" operator="equal">
      <formula>"A"</formula>
    </cfRule>
  </conditionalFormatting>
  <conditionalFormatting sqref="C4:C5">
    <cfRule type="cellIs" dxfId="13" priority="8" operator="equal">
      <formula>"N"</formula>
    </cfRule>
    <cfRule type="cellIs" dxfId="12" priority="9" operator="equal">
      <formula>"J"</formula>
    </cfRule>
    <cfRule type="cellIs" dxfId="11" priority="10" operator="equal">
      <formula>"bB"</formula>
    </cfRule>
  </conditionalFormatting>
  <conditionalFormatting sqref="C4:C5">
    <cfRule type="cellIs" dxfId="10" priority="7" operator="equal">
      <formula>"Z"</formula>
    </cfRule>
  </conditionalFormatting>
  <conditionalFormatting sqref="C4:C5">
    <cfRule type="cellIs" dxfId="9" priority="6" operator="equal">
      <formula>"A"</formula>
    </cfRule>
  </conditionalFormatting>
  <conditionalFormatting sqref="C6">
    <cfRule type="cellIs" dxfId="8" priority="3" operator="equal">
      <formula>"N"</formula>
    </cfRule>
    <cfRule type="cellIs" dxfId="7" priority="4" operator="equal">
      <formula>"J"</formula>
    </cfRule>
    <cfRule type="cellIs" dxfId="6" priority="5" operator="equal">
      <formula>"bB"</formula>
    </cfRule>
  </conditionalFormatting>
  <conditionalFormatting sqref="C6">
    <cfRule type="cellIs" dxfId="5" priority="2" operator="equal">
      <formula>"Z"</formula>
    </cfRule>
  </conditionalFormatting>
  <conditionalFormatting sqref="C6">
    <cfRule type="cellIs" dxfId="4" priority="1" operator="equal">
      <formula>"A"</formula>
    </cfRule>
  </conditionalFormatting>
  <pageMargins left="0.7" right="0.7" top="0.78740157499999996" bottom="0.78740157499999996" header="0.3" footer="0.3"/>
  <pageSetup paperSize="9" scale="6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4" sqref="A4"/>
    </sheetView>
  </sheetViews>
  <sheetFormatPr baseColWidth="10" defaultRowHeight="15" x14ac:dyDescent="0.25"/>
  <cols>
    <col min="1" max="1" width="149.5703125" style="10" customWidth="1"/>
  </cols>
  <sheetData>
    <row r="1" spans="1:1" x14ac:dyDescent="0.25">
      <c r="A1" s="10" t="s">
        <v>211</v>
      </c>
    </row>
    <row r="2" spans="1:1" ht="38.25" x14ac:dyDescent="0.25">
      <c r="A2" s="10" t="s">
        <v>210</v>
      </c>
    </row>
    <row r="3" spans="1:1" ht="25.5" x14ac:dyDescent="0.25">
      <c r="A3" s="10" t="s">
        <v>213</v>
      </c>
    </row>
    <row r="4" spans="1:1" ht="25.5" x14ac:dyDescent="0.25">
      <c r="A4" s="10" t="s">
        <v>207</v>
      </c>
    </row>
    <row r="5" spans="1:1" x14ac:dyDescent="0.25">
      <c r="A5" s="10" t="s">
        <v>208</v>
      </c>
    </row>
    <row r="6" spans="1:1" x14ac:dyDescent="0.25">
      <c r="A6" s="10" t="s">
        <v>209</v>
      </c>
    </row>
    <row r="8" spans="1:1" x14ac:dyDescent="0.25">
      <c r="A8" s="10" t="s">
        <v>212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8"/>
  <sheetViews>
    <sheetView workbookViewId="0">
      <selection activeCell="B17" sqref="B17:G17"/>
    </sheetView>
  </sheetViews>
  <sheetFormatPr baseColWidth="10" defaultRowHeight="15" x14ac:dyDescent="0.25"/>
  <cols>
    <col min="8" max="9" width="14.85546875" customWidth="1"/>
    <col min="11" max="12" width="14.140625" customWidth="1"/>
    <col min="13" max="13" width="11.7109375" customWidth="1"/>
    <col min="14" max="14" width="5.28515625" customWidth="1"/>
  </cols>
  <sheetData>
    <row r="1" spans="1:24" s="82" customFormat="1" ht="15" customHeight="1" x14ac:dyDescent="0.2">
      <c r="A1" s="374" t="s">
        <v>303</v>
      </c>
      <c r="B1" s="374"/>
      <c r="C1" s="375" t="s">
        <v>304</v>
      </c>
      <c r="D1" s="373"/>
      <c r="E1" s="373"/>
      <c r="F1" s="373"/>
      <c r="G1" s="373"/>
      <c r="H1" s="81"/>
      <c r="I1" s="81"/>
      <c r="J1" s="81"/>
      <c r="K1" s="81"/>
      <c r="L1" s="81"/>
      <c r="M1" s="81"/>
      <c r="N1" s="81"/>
      <c r="O1" s="81"/>
      <c r="P1" s="29"/>
      <c r="Q1" s="30"/>
      <c r="R1" s="29"/>
      <c r="S1" s="29"/>
      <c r="T1" s="29"/>
      <c r="U1" s="29"/>
      <c r="V1" s="31" t="s">
        <v>305</v>
      </c>
      <c r="W1" s="370">
        <f>MAX(O10:P161, R10:T161)</f>
        <v>0</v>
      </c>
      <c r="X1" s="370"/>
    </row>
    <row r="2" spans="1:24" s="82" customFormat="1" ht="15" customHeight="1" x14ac:dyDescent="0.2">
      <c r="A2" s="374"/>
      <c r="B2" s="374"/>
      <c r="C2" s="375"/>
      <c r="D2" s="373"/>
      <c r="E2" s="373"/>
      <c r="F2" s="373"/>
      <c r="G2" s="373"/>
      <c r="H2" s="81"/>
      <c r="I2" s="81"/>
      <c r="J2" s="81"/>
      <c r="K2" s="81"/>
      <c r="L2" s="81"/>
      <c r="M2" s="81"/>
      <c r="N2" s="81"/>
      <c r="O2" s="81"/>
      <c r="P2" s="29"/>
      <c r="Q2" s="30"/>
      <c r="R2" s="29"/>
      <c r="S2" s="29"/>
      <c r="T2" s="29"/>
      <c r="U2" s="29"/>
      <c r="V2" s="31" t="s">
        <v>306</v>
      </c>
      <c r="W2" s="370">
        <f ca="1">TODAY()</f>
        <v>45643</v>
      </c>
      <c r="X2" s="370"/>
    </row>
    <row r="3" spans="1:24" s="82" customFormat="1" ht="12.75" x14ac:dyDescent="0.2">
      <c r="A3" s="32"/>
      <c r="B3" s="32"/>
      <c r="C3" s="31"/>
      <c r="D3" s="29"/>
      <c r="E3" s="33"/>
      <c r="F3" s="30"/>
      <c r="G3" s="29"/>
      <c r="H3" s="29"/>
      <c r="I3" s="29"/>
      <c r="J3" s="29"/>
      <c r="K3" s="29"/>
      <c r="L3" s="29"/>
      <c r="M3" s="29"/>
      <c r="N3" s="29"/>
      <c r="O3" s="29"/>
      <c r="P3" s="29"/>
      <c r="Q3" s="30"/>
      <c r="R3" s="29"/>
      <c r="S3" s="29"/>
      <c r="T3" s="29"/>
      <c r="U3" s="29"/>
      <c r="V3" s="34"/>
      <c r="W3" s="35"/>
      <c r="X3" s="36"/>
    </row>
    <row r="4" spans="1:24" s="82" customFormat="1" ht="12.75" x14ac:dyDescent="0.2">
      <c r="A4" s="355" t="s">
        <v>307</v>
      </c>
      <c r="B4" s="355"/>
      <c r="C4" s="361"/>
      <c r="D4" s="361"/>
      <c r="E4" s="361"/>
      <c r="F4" s="361"/>
      <c r="G4" s="361"/>
      <c r="H4" s="361"/>
      <c r="I4" s="361"/>
      <c r="J4" s="361"/>
      <c r="K4" s="361"/>
      <c r="L4" s="361"/>
      <c r="M4" s="361"/>
      <c r="N4" s="68"/>
      <c r="O4" s="68"/>
      <c r="P4" s="68"/>
      <c r="Q4" s="68"/>
      <c r="R4" s="29"/>
      <c r="S4" s="29"/>
      <c r="T4" s="29"/>
      <c r="U4" s="29"/>
      <c r="V4" s="34"/>
      <c r="W4" s="35"/>
      <c r="X4" s="36"/>
    </row>
    <row r="5" spans="1:24" s="82" customFormat="1" ht="12.75" x14ac:dyDescent="0.2">
      <c r="A5" s="355" t="s">
        <v>308</v>
      </c>
      <c r="B5" s="355"/>
      <c r="C5" s="361"/>
      <c r="D5" s="361"/>
      <c r="E5" s="361"/>
      <c r="F5" s="361"/>
      <c r="G5" s="361"/>
      <c r="H5" s="361"/>
      <c r="I5" s="361"/>
      <c r="J5" s="361"/>
      <c r="K5" s="361"/>
      <c r="L5" s="361"/>
      <c r="M5" s="361"/>
      <c r="N5" s="68"/>
      <c r="O5" s="68"/>
      <c r="P5" s="68"/>
      <c r="Q5" s="68"/>
      <c r="R5" s="68"/>
      <c r="S5" s="29"/>
      <c r="T5" s="29"/>
      <c r="U5" s="29"/>
      <c r="V5" s="34"/>
      <c r="W5" s="35"/>
      <c r="X5" s="36"/>
    </row>
    <row r="6" spans="1:24" ht="16.5" thickBot="1" x14ac:dyDescent="0.3">
      <c r="A6" s="79"/>
      <c r="B6" s="79"/>
      <c r="C6" s="77"/>
      <c r="D6" s="77"/>
      <c r="E6" s="80"/>
      <c r="F6" s="78"/>
      <c r="G6" s="77"/>
      <c r="H6" s="77"/>
      <c r="I6" s="77"/>
      <c r="J6" s="77"/>
      <c r="K6" s="77"/>
      <c r="L6" s="77"/>
      <c r="M6" s="77"/>
      <c r="N6" s="29"/>
      <c r="O6" s="29"/>
      <c r="P6" s="29"/>
      <c r="Q6" s="30"/>
      <c r="R6" s="29"/>
      <c r="S6" s="29"/>
      <c r="T6" s="29"/>
      <c r="U6" s="29"/>
      <c r="V6" s="34"/>
      <c r="W6" s="35"/>
      <c r="X6" s="36"/>
    </row>
    <row r="7" spans="1:24" ht="24" thickBot="1" x14ac:dyDescent="0.4">
      <c r="A7" s="344" t="s">
        <v>322</v>
      </c>
      <c r="B7" s="345"/>
      <c r="C7" s="345"/>
      <c r="D7" s="345"/>
      <c r="E7" s="345"/>
      <c r="F7" s="345"/>
      <c r="G7" s="345"/>
      <c r="H7" s="345"/>
      <c r="I7" s="345"/>
      <c r="J7" s="345"/>
      <c r="K7" s="345"/>
      <c r="L7" s="345"/>
      <c r="M7" s="346"/>
      <c r="O7" s="350" t="s">
        <v>324</v>
      </c>
      <c r="P7" s="350"/>
      <c r="Q7" s="350"/>
      <c r="R7" s="350"/>
      <c r="S7" s="350"/>
      <c r="T7" s="350"/>
      <c r="U7" s="350"/>
      <c r="V7" s="350"/>
      <c r="W7" s="350"/>
      <c r="X7" s="350"/>
    </row>
    <row r="8" spans="1:24" ht="27.75" customHeight="1" x14ac:dyDescent="0.25">
      <c r="A8" s="356" t="s">
        <v>309</v>
      </c>
      <c r="B8" s="362" t="s">
        <v>310</v>
      </c>
      <c r="C8" s="348"/>
      <c r="D8" s="348"/>
      <c r="E8" s="348"/>
      <c r="F8" s="348"/>
      <c r="G8" s="363"/>
      <c r="H8" s="366" t="s">
        <v>325</v>
      </c>
      <c r="I8" s="367"/>
      <c r="J8" s="358" t="s">
        <v>311</v>
      </c>
      <c r="K8" s="368" t="s">
        <v>320</v>
      </c>
      <c r="L8" s="362" t="s">
        <v>312</v>
      </c>
      <c r="M8" s="349"/>
      <c r="O8" s="347" t="s">
        <v>323</v>
      </c>
      <c r="P8" s="348"/>
      <c r="Q8" s="349"/>
      <c r="R8" s="347" t="s">
        <v>312</v>
      </c>
      <c r="S8" s="348"/>
      <c r="T8" s="349"/>
      <c r="U8" s="348" t="s">
        <v>134</v>
      </c>
      <c r="V8" s="348"/>
      <c r="W8" s="348"/>
      <c r="X8" s="349"/>
    </row>
    <row r="9" spans="1:24" ht="27.75" customHeight="1" thickBot="1" x14ac:dyDescent="0.3">
      <c r="A9" s="357"/>
      <c r="B9" s="364"/>
      <c r="C9" s="350"/>
      <c r="D9" s="350"/>
      <c r="E9" s="350"/>
      <c r="F9" s="350"/>
      <c r="G9" s="365"/>
      <c r="H9" s="69" t="s">
        <v>326</v>
      </c>
      <c r="I9" s="70" t="s">
        <v>327</v>
      </c>
      <c r="J9" s="359"/>
      <c r="K9" s="369"/>
      <c r="L9" s="56" t="s">
        <v>319</v>
      </c>
      <c r="M9" s="38" t="s">
        <v>321</v>
      </c>
      <c r="O9" s="39" t="s">
        <v>319</v>
      </c>
      <c r="P9" s="37" t="s">
        <v>314</v>
      </c>
      <c r="Q9" s="38" t="s">
        <v>315</v>
      </c>
      <c r="R9" s="39" t="s">
        <v>313</v>
      </c>
      <c r="S9" s="37" t="s">
        <v>316</v>
      </c>
      <c r="T9" s="38" t="s">
        <v>317</v>
      </c>
      <c r="U9" s="350"/>
      <c r="V9" s="350"/>
      <c r="W9" s="350"/>
      <c r="X9" s="360"/>
    </row>
    <row r="10" spans="1:24" ht="22.5" customHeight="1" x14ac:dyDescent="0.25">
      <c r="A10" s="40" t="s">
        <v>318</v>
      </c>
      <c r="B10" s="353"/>
      <c r="C10" s="354"/>
      <c r="D10" s="354"/>
      <c r="E10" s="354"/>
      <c r="F10" s="354"/>
      <c r="G10" s="354"/>
      <c r="H10" s="71"/>
      <c r="I10" s="72"/>
      <c r="J10" s="57"/>
      <c r="K10" s="41"/>
      <c r="L10" s="59"/>
      <c r="M10" s="61"/>
      <c r="O10" s="42"/>
      <c r="P10" s="43"/>
      <c r="Q10" s="44"/>
      <c r="R10" s="45"/>
      <c r="S10" s="46"/>
      <c r="T10" s="47"/>
      <c r="U10" s="371"/>
      <c r="V10" s="371"/>
      <c r="W10" s="371"/>
      <c r="X10" s="372"/>
    </row>
    <row r="11" spans="1:24" ht="22.5" customHeight="1" x14ac:dyDescent="0.25">
      <c r="A11" s="48"/>
      <c r="B11" s="340"/>
      <c r="C11" s="341"/>
      <c r="D11" s="341"/>
      <c r="E11" s="341"/>
      <c r="F11" s="341"/>
      <c r="G11" s="341"/>
      <c r="H11" s="73"/>
      <c r="I11" s="74"/>
      <c r="J11" s="58"/>
      <c r="K11" s="49"/>
      <c r="L11" s="60"/>
      <c r="M11" s="62"/>
      <c r="O11" s="50"/>
      <c r="P11" s="51"/>
      <c r="Q11" s="52"/>
      <c r="R11" s="53"/>
      <c r="S11" s="54"/>
      <c r="T11" s="55"/>
      <c r="U11" s="351"/>
      <c r="V11" s="351"/>
      <c r="W11" s="351"/>
      <c r="X11" s="352"/>
    </row>
    <row r="12" spans="1:24" ht="22.5" customHeight="1" x14ac:dyDescent="0.25">
      <c r="A12" s="48"/>
      <c r="B12" s="340"/>
      <c r="C12" s="341"/>
      <c r="D12" s="341"/>
      <c r="E12" s="341"/>
      <c r="F12" s="341"/>
      <c r="G12" s="341"/>
      <c r="H12" s="73"/>
      <c r="I12" s="74"/>
      <c r="J12" s="58"/>
      <c r="K12" s="49"/>
      <c r="L12" s="60"/>
      <c r="M12" s="62"/>
      <c r="O12" s="50"/>
      <c r="P12" s="51"/>
      <c r="Q12" s="52"/>
      <c r="R12" s="53"/>
      <c r="S12" s="54"/>
      <c r="T12" s="55"/>
      <c r="U12" s="351"/>
      <c r="V12" s="351"/>
      <c r="W12" s="351"/>
      <c r="X12" s="352"/>
    </row>
    <row r="13" spans="1:24" ht="22.5" customHeight="1" x14ac:dyDescent="0.25">
      <c r="A13" s="48"/>
      <c r="B13" s="340"/>
      <c r="C13" s="341"/>
      <c r="D13" s="341"/>
      <c r="E13" s="341"/>
      <c r="F13" s="341"/>
      <c r="G13" s="341"/>
      <c r="H13" s="73"/>
      <c r="I13" s="74"/>
      <c r="J13" s="58"/>
      <c r="K13" s="49"/>
      <c r="L13" s="60"/>
      <c r="M13" s="62"/>
      <c r="O13" s="50"/>
      <c r="P13" s="51"/>
      <c r="Q13" s="52"/>
      <c r="R13" s="53"/>
      <c r="S13" s="54"/>
      <c r="T13" s="55"/>
      <c r="U13" s="351"/>
      <c r="V13" s="351"/>
      <c r="W13" s="351"/>
      <c r="X13" s="352"/>
    </row>
    <row r="14" spans="1:24" ht="22.5" customHeight="1" x14ac:dyDescent="0.25">
      <c r="A14" s="48"/>
      <c r="B14" s="340"/>
      <c r="C14" s="341"/>
      <c r="D14" s="341"/>
      <c r="E14" s="341"/>
      <c r="F14" s="341"/>
      <c r="G14" s="341"/>
      <c r="H14" s="73"/>
      <c r="I14" s="74"/>
      <c r="J14" s="58"/>
      <c r="K14" s="49"/>
      <c r="L14" s="60"/>
      <c r="M14" s="62"/>
      <c r="O14" s="50"/>
      <c r="P14" s="51"/>
      <c r="Q14" s="52"/>
      <c r="R14" s="53"/>
      <c r="S14" s="54"/>
      <c r="T14" s="55"/>
      <c r="U14" s="351"/>
      <c r="V14" s="351"/>
      <c r="W14" s="351"/>
      <c r="X14" s="352"/>
    </row>
    <row r="15" spans="1:24" ht="22.5" customHeight="1" x14ac:dyDescent="0.25">
      <c r="A15" s="48"/>
      <c r="B15" s="340"/>
      <c r="C15" s="341"/>
      <c r="D15" s="341"/>
      <c r="E15" s="341"/>
      <c r="F15" s="341"/>
      <c r="G15" s="341"/>
      <c r="H15" s="73"/>
      <c r="I15" s="74"/>
      <c r="J15" s="58"/>
      <c r="K15" s="49"/>
      <c r="L15" s="60"/>
      <c r="M15" s="62"/>
      <c r="O15" s="50"/>
      <c r="P15" s="51"/>
      <c r="Q15" s="52"/>
      <c r="R15" s="53"/>
      <c r="S15" s="54"/>
      <c r="T15" s="55"/>
      <c r="U15" s="351"/>
      <c r="V15" s="351"/>
      <c r="W15" s="351"/>
      <c r="X15" s="352"/>
    </row>
    <row r="16" spans="1:24" ht="22.5" customHeight="1" x14ac:dyDescent="0.25">
      <c r="A16" s="48"/>
      <c r="B16" s="340"/>
      <c r="C16" s="341"/>
      <c r="D16" s="341"/>
      <c r="E16" s="341"/>
      <c r="F16" s="341"/>
      <c r="G16" s="341"/>
      <c r="H16" s="73"/>
      <c r="I16" s="74"/>
      <c r="J16" s="58"/>
      <c r="K16" s="49"/>
      <c r="L16" s="60"/>
      <c r="M16" s="62"/>
      <c r="O16" s="50"/>
      <c r="P16" s="51"/>
      <c r="Q16" s="52"/>
      <c r="R16" s="53"/>
      <c r="S16" s="54"/>
      <c r="T16" s="55"/>
      <c r="U16" s="351"/>
      <c r="V16" s="351"/>
      <c r="W16" s="351"/>
      <c r="X16" s="352"/>
    </row>
    <row r="17" spans="1:24" ht="22.5" customHeight="1" x14ac:dyDescent="0.25">
      <c r="A17" s="48"/>
      <c r="B17" s="340"/>
      <c r="C17" s="341"/>
      <c r="D17" s="341"/>
      <c r="E17" s="341"/>
      <c r="F17" s="341"/>
      <c r="G17" s="341"/>
      <c r="H17" s="73"/>
      <c r="I17" s="74"/>
      <c r="J17" s="58"/>
      <c r="K17" s="49"/>
      <c r="L17" s="60"/>
      <c r="M17" s="62"/>
      <c r="O17" s="50"/>
      <c r="P17" s="51"/>
      <c r="Q17" s="52"/>
      <c r="R17" s="53"/>
      <c r="S17" s="54"/>
      <c r="T17" s="55"/>
      <c r="U17" s="351"/>
      <c r="V17" s="351"/>
      <c r="W17" s="351"/>
      <c r="X17" s="352"/>
    </row>
    <row r="18" spans="1:24" ht="22.5" customHeight="1" x14ac:dyDescent="0.25">
      <c r="A18" s="48"/>
      <c r="B18" s="340"/>
      <c r="C18" s="341"/>
      <c r="D18" s="341"/>
      <c r="E18" s="341"/>
      <c r="F18" s="341"/>
      <c r="G18" s="341"/>
      <c r="H18" s="73"/>
      <c r="I18" s="74"/>
      <c r="J18" s="58"/>
      <c r="K18" s="49"/>
      <c r="L18" s="60"/>
      <c r="M18" s="62"/>
      <c r="O18" s="50"/>
      <c r="P18" s="51"/>
      <c r="Q18" s="52"/>
      <c r="R18" s="53"/>
      <c r="S18" s="54"/>
      <c r="T18" s="55"/>
      <c r="U18" s="351"/>
      <c r="V18" s="351"/>
      <c r="W18" s="351"/>
      <c r="X18" s="352"/>
    </row>
    <row r="19" spans="1:24" ht="22.5" customHeight="1" x14ac:dyDescent="0.25">
      <c r="A19" s="48"/>
      <c r="B19" s="340"/>
      <c r="C19" s="341"/>
      <c r="D19" s="341"/>
      <c r="E19" s="341"/>
      <c r="F19" s="341"/>
      <c r="G19" s="341"/>
      <c r="H19" s="73"/>
      <c r="I19" s="74"/>
      <c r="J19" s="58"/>
      <c r="K19" s="49"/>
      <c r="L19" s="60"/>
      <c r="M19" s="62"/>
      <c r="O19" s="50"/>
      <c r="P19" s="51"/>
      <c r="Q19" s="52"/>
      <c r="R19" s="53"/>
      <c r="S19" s="54"/>
      <c r="T19" s="55"/>
      <c r="U19" s="351"/>
      <c r="V19" s="351"/>
      <c r="W19" s="351"/>
      <c r="X19" s="352"/>
    </row>
    <row r="20" spans="1:24" ht="22.5" customHeight="1" x14ac:dyDescent="0.25">
      <c r="A20" s="48"/>
      <c r="B20" s="340"/>
      <c r="C20" s="341"/>
      <c r="D20" s="341"/>
      <c r="E20" s="341"/>
      <c r="F20" s="341"/>
      <c r="G20" s="341"/>
      <c r="H20" s="73"/>
      <c r="I20" s="74"/>
      <c r="J20" s="58"/>
      <c r="K20" s="49"/>
      <c r="L20" s="60"/>
      <c r="M20" s="62"/>
      <c r="O20" s="50"/>
      <c r="P20" s="51"/>
      <c r="Q20" s="52"/>
      <c r="R20" s="53"/>
      <c r="S20" s="54"/>
      <c r="T20" s="55"/>
      <c r="U20" s="351"/>
      <c r="V20" s="351"/>
      <c r="W20" s="351"/>
      <c r="X20" s="352"/>
    </row>
    <row r="21" spans="1:24" ht="22.5" customHeight="1" x14ac:dyDescent="0.25">
      <c r="A21" s="48"/>
      <c r="B21" s="340"/>
      <c r="C21" s="341"/>
      <c r="D21" s="341"/>
      <c r="E21" s="341"/>
      <c r="F21" s="341"/>
      <c r="G21" s="341"/>
      <c r="H21" s="73"/>
      <c r="I21" s="74"/>
      <c r="J21" s="58"/>
      <c r="K21" s="49"/>
      <c r="L21" s="60"/>
      <c r="M21" s="62"/>
      <c r="O21" s="50"/>
      <c r="P21" s="51"/>
      <c r="Q21" s="52"/>
      <c r="R21" s="53"/>
      <c r="S21" s="54"/>
      <c r="T21" s="55"/>
      <c r="U21" s="351"/>
      <c r="V21" s="351"/>
      <c r="W21" s="351"/>
      <c r="X21" s="352"/>
    </row>
    <row r="22" spans="1:24" ht="22.5" customHeight="1" x14ac:dyDescent="0.25">
      <c r="A22" s="48"/>
      <c r="B22" s="340"/>
      <c r="C22" s="341"/>
      <c r="D22" s="341"/>
      <c r="E22" s="341"/>
      <c r="F22" s="341"/>
      <c r="G22" s="341"/>
      <c r="H22" s="73"/>
      <c r="I22" s="74"/>
      <c r="J22" s="58"/>
      <c r="K22" s="49"/>
      <c r="L22" s="60"/>
      <c r="M22" s="62"/>
      <c r="O22" s="50"/>
      <c r="P22" s="51"/>
      <c r="Q22" s="52"/>
      <c r="R22" s="53"/>
      <c r="S22" s="54"/>
      <c r="T22" s="55"/>
      <c r="U22" s="351"/>
      <c r="V22" s="351"/>
      <c r="W22" s="351"/>
      <c r="X22" s="352"/>
    </row>
    <row r="23" spans="1:24" ht="22.5" customHeight="1" x14ac:dyDescent="0.25">
      <c r="A23" s="48"/>
      <c r="B23" s="340"/>
      <c r="C23" s="341"/>
      <c r="D23" s="341"/>
      <c r="E23" s="341"/>
      <c r="F23" s="341"/>
      <c r="G23" s="341"/>
      <c r="H23" s="73"/>
      <c r="I23" s="74"/>
      <c r="J23" s="58"/>
      <c r="K23" s="49"/>
      <c r="L23" s="60"/>
      <c r="M23" s="62"/>
      <c r="O23" s="50"/>
      <c r="P23" s="51"/>
      <c r="Q23" s="52"/>
      <c r="R23" s="53"/>
      <c r="S23" s="54"/>
      <c r="T23" s="55"/>
      <c r="U23" s="351"/>
      <c r="V23" s="351"/>
      <c r="W23" s="351"/>
      <c r="X23" s="352"/>
    </row>
    <row r="24" spans="1:24" ht="22.5" customHeight="1" x14ac:dyDescent="0.25">
      <c r="A24" s="48"/>
      <c r="B24" s="340"/>
      <c r="C24" s="341"/>
      <c r="D24" s="341"/>
      <c r="E24" s="341"/>
      <c r="F24" s="341"/>
      <c r="G24" s="341"/>
      <c r="H24" s="73"/>
      <c r="I24" s="74"/>
      <c r="J24" s="58"/>
      <c r="K24" s="49"/>
      <c r="L24" s="60"/>
      <c r="M24" s="62"/>
      <c r="O24" s="50"/>
      <c r="P24" s="51"/>
      <c r="Q24" s="52"/>
      <c r="R24" s="53"/>
      <c r="S24" s="54"/>
      <c r="T24" s="55"/>
      <c r="U24" s="351"/>
      <c r="V24" s="351"/>
      <c r="W24" s="351"/>
      <c r="X24" s="352"/>
    </row>
    <row r="25" spans="1:24" ht="22.5" customHeight="1" x14ac:dyDescent="0.25">
      <c r="A25" s="48"/>
      <c r="B25" s="340"/>
      <c r="C25" s="341"/>
      <c r="D25" s="341"/>
      <c r="E25" s="341"/>
      <c r="F25" s="341"/>
      <c r="G25" s="341"/>
      <c r="H25" s="73"/>
      <c r="I25" s="74"/>
      <c r="J25" s="58"/>
      <c r="K25" s="49"/>
      <c r="L25" s="60"/>
      <c r="M25" s="62"/>
      <c r="O25" s="50"/>
      <c r="P25" s="51"/>
      <c r="Q25" s="52"/>
      <c r="R25" s="53"/>
      <c r="S25" s="54"/>
      <c r="T25" s="55"/>
      <c r="U25" s="351"/>
      <c r="V25" s="351"/>
      <c r="W25" s="351"/>
      <c r="X25" s="352"/>
    </row>
    <row r="26" spans="1:24" ht="22.5" customHeight="1" x14ac:dyDescent="0.25">
      <c r="A26" s="48"/>
      <c r="B26" s="340"/>
      <c r="C26" s="341"/>
      <c r="D26" s="341"/>
      <c r="E26" s="341"/>
      <c r="F26" s="341"/>
      <c r="G26" s="341"/>
      <c r="H26" s="73"/>
      <c r="I26" s="74"/>
      <c r="J26" s="58"/>
      <c r="K26" s="49"/>
      <c r="L26" s="60"/>
      <c r="M26" s="62"/>
      <c r="O26" s="50"/>
      <c r="P26" s="51"/>
      <c r="Q26" s="52"/>
      <c r="R26" s="53"/>
      <c r="S26" s="54"/>
      <c r="T26" s="55"/>
      <c r="U26" s="351"/>
      <c r="V26" s="351"/>
      <c r="W26" s="351"/>
      <c r="X26" s="352"/>
    </row>
    <row r="27" spans="1:24" ht="22.5" customHeight="1" x14ac:dyDescent="0.25">
      <c r="A27" s="48"/>
      <c r="B27" s="340"/>
      <c r="C27" s="341"/>
      <c r="D27" s="341"/>
      <c r="E27" s="341"/>
      <c r="F27" s="341"/>
      <c r="G27" s="341"/>
      <c r="H27" s="73"/>
      <c r="I27" s="74"/>
      <c r="J27" s="58"/>
      <c r="K27" s="49"/>
      <c r="L27" s="60"/>
      <c r="M27" s="62"/>
      <c r="O27" s="50"/>
      <c r="P27" s="51"/>
      <c r="Q27" s="52"/>
      <c r="R27" s="53"/>
      <c r="S27" s="54"/>
      <c r="T27" s="55"/>
      <c r="U27" s="351"/>
      <c r="V27" s="351"/>
      <c r="W27" s="351"/>
      <c r="X27" s="352"/>
    </row>
    <row r="28" spans="1:24" ht="22.5" customHeight="1" x14ac:dyDescent="0.25">
      <c r="A28" s="48"/>
      <c r="B28" s="340"/>
      <c r="C28" s="341"/>
      <c r="D28" s="341"/>
      <c r="E28" s="341"/>
      <c r="F28" s="341"/>
      <c r="G28" s="341"/>
      <c r="H28" s="73"/>
      <c r="I28" s="74"/>
      <c r="J28" s="58"/>
      <c r="K28" s="49"/>
      <c r="L28" s="60"/>
      <c r="M28" s="62"/>
      <c r="O28" s="50"/>
      <c r="P28" s="51"/>
      <c r="Q28" s="52"/>
      <c r="R28" s="53"/>
      <c r="S28" s="54"/>
      <c r="T28" s="55"/>
      <c r="U28" s="351"/>
      <c r="V28" s="351"/>
      <c r="W28" s="351"/>
      <c r="X28" s="352"/>
    </row>
    <row r="29" spans="1:24" ht="22.5" customHeight="1" x14ac:dyDescent="0.25">
      <c r="A29" s="48"/>
      <c r="B29" s="340"/>
      <c r="C29" s="341"/>
      <c r="D29" s="341"/>
      <c r="E29" s="341"/>
      <c r="F29" s="341"/>
      <c r="G29" s="341"/>
      <c r="H29" s="73"/>
      <c r="I29" s="74"/>
      <c r="J29" s="58"/>
      <c r="K29" s="49"/>
      <c r="L29" s="60"/>
      <c r="M29" s="62"/>
      <c r="O29" s="50"/>
      <c r="P29" s="51"/>
      <c r="Q29" s="52"/>
      <c r="R29" s="53"/>
      <c r="S29" s="54"/>
      <c r="T29" s="55"/>
      <c r="U29" s="351"/>
      <c r="V29" s="351"/>
      <c r="W29" s="351"/>
      <c r="X29" s="352"/>
    </row>
    <row r="30" spans="1:24" ht="22.5" customHeight="1" x14ac:dyDescent="0.25">
      <c r="A30" s="48"/>
      <c r="B30" s="340"/>
      <c r="C30" s="341"/>
      <c r="D30" s="341"/>
      <c r="E30" s="341"/>
      <c r="F30" s="341"/>
      <c r="G30" s="341"/>
      <c r="H30" s="73"/>
      <c r="I30" s="74"/>
      <c r="J30" s="58"/>
      <c r="K30" s="49"/>
      <c r="L30" s="60"/>
      <c r="M30" s="62"/>
      <c r="O30" s="50"/>
      <c r="P30" s="51"/>
      <c r="Q30" s="52"/>
      <c r="R30" s="53"/>
      <c r="S30" s="54"/>
      <c r="T30" s="55"/>
      <c r="U30" s="351"/>
      <c r="V30" s="351"/>
      <c r="W30" s="351"/>
      <c r="X30" s="352"/>
    </row>
    <row r="31" spans="1:24" ht="22.5" customHeight="1" x14ac:dyDescent="0.25">
      <c r="A31" s="48"/>
      <c r="B31" s="340"/>
      <c r="C31" s="341"/>
      <c r="D31" s="341"/>
      <c r="E31" s="341"/>
      <c r="F31" s="341"/>
      <c r="G31" s="341"/>
      <c r="H31" s="73"/>
      <c r="I31" s="74"/>
      <c r="J31" s="58"/>
      <c r="K31" s="49"/>
      <c r="L31" s="60"/>
      <c r="M31" s="62"/>
      <c r="O31" s="50"/>
      <c r="P31" s="51"/>
      <c r="Q31" s="52"/>
      <c r="R31" s="53"/>
      <c r="S31" s="54"/>
      <c r="T31" s="55"/>
      <c r="U31" s="351"/>
      <c r="V31" s="351"/>
      <c r="W31" s="351"/>
      <c r="X31" s="352"/>
    </row>
    <row r="32" spans="1:24" ht="22.5" customHeight="1" x14ac:dyDescent="0.25">
      <c r="A32" s="48"/>
      <c r="B32" s="340"/>
      <c r="C32" s="341"/>
      <c r="D32" s="341"/>
      <c r="E32" s="341"/>
      <c r="F32" s="341"/>
      <c r="G32" s="341"/>
      <c r="H32" s="73"/>
      <c r="I32" s="74"/>
      <c r="J32" s="58"/>
      <c r="K32" s="49"/>
      <c r="L32" s="60"/>
      <c r="M32" s="62"/>
      <c r="O32" s="50"/>
      <c r="P32" s="51"/>
      <c r="Q32" s="52"/>
      <c r="R32" s="53"/>
      <c r="S32" s="54"/>
      <c r="T32" s="55"/>
      <c r="U32" s="351"/>
      <c r="V32" s="351"/>
      <c r="W32" s="351"/>
      <c r="X32" s="352"/>
    </row>
    <row r="33" spans="1:24" ht="22.5" customHeight="1" x14ac:dyDescent="0.25">
      <c r="A33" s="48"/>
      <c r="B33" s="340"/>
      <c r="C33" s="341"/>
      <c r="D33" s="341"/>
      <c r="E33" s="341"/>
      <c r="F33" s="341"/>
      <c r="G33" s="341"/>
      <c r="H33" s="73"/>
      <c r="I33" s="74"/>
      <c r="J33" s="58"/>
      <c r="K33" s="49"/>
      <c r="L33" s="60"/>
      <c r="M33" s="62"/>
      <c r="O33" s="50"/>
      <c r="P33" s="51"/>
      <c r="Q33" s="52"/>
      <c r="R33" s="53"/>
      <c r="S33" s="54"/>
      <c r="T33" s="55"/>
      <c r="U33" s="351"/>
      <c r="V33" s="351"/>
      <c r="W33" s="351"/>
      <c r="X33" s="352"/>
    </row>
    <row r="34" spans="1:24" ht="22.5" customHeight="1" x14ac:dyDescent="0.25">
      <c r="A34" s="48"/>
      <c r="B34" s="340"/>
      <c r="C34" s="341"/>
      <c r="D34" s="341"/>
      <c r="E34" s="341"/>
      <c r="F34" s="341"/>
      <c r="G34" s="341"/>
      <c r="H34" s="73"/>
      <c r="I34" s="74"/>
      <c r="J34" s="58"/>
      <c r="K34" s="49"/>
      <c r="L34" s="60"/>
      <c r="M34" s="62"/>
      <c r="O34" s="50"/>
      <c r="P34" s="51"/>
      <c r="Q34" s="52"/>
      <c r="R34" s="53"/>
      <c r="S34" s="54"/>
      <c r="T34" s="55"/>
      <c r="U34" s="351"/>
      <c r="V34" s="351"/>
      <c r="W34" s="351"/>
      <c r="X34" s="352"/>
    </row>
    <row r="35" spans="1:24" ht="22.5" customHeight="1" x14ac:dyDescent="0.25">
      <c r="A35" s="48"/>
      <c r="B35" s="340"/>
      <c r="C35" s="341"/>
      <c r="D35" s="341"/>
      <c r="E35" s="341"/>
      <c r="F35" s="341"/>
      <c r="G35" s="341"/>
      <c r="H35" s="73"/>
      <c r="I35" s="74"/>
      <c r="J35" s="58"/>
      <c r="K35" s="49"/>
      <c r="L35" s="60"/>
      <c r="M35" s="62"/>
      <c r="O35" s="50"/>
      <c r="P35" s="51"/>
      <c r="Q35" s="52"/>
      <c r="R35" s="53"/>
      <c r="S35" s="54"/>
      <c r="T35" s="55"/>
      <c r="U35" s="351"/>
      <c r="V35" s="351"/>
      <c r="W35" s="351"/>
      <c r="X35" s="352"/>
    </row>
    <row r="36" spans="1:24" ht="22.5" customHeight="1" x14ac:dyDescent="0.25">
      <c r="A36" s="48"/>
      <c r="B36" s="340"/>
      <c r="C36" s="341"/>
      <c r="D36" s="341"/>
      <c r="E36" s="341"/>
      <c r="F36" s="341"/>
      <c r="G36" s="341"/>
      <c r="H36" s="73"/>
      <c r="I36" s="74"/>
      <c r="J36" s="58"/>
      <c r="K36" s="49"/>
      <c r="L36" s="60"/>
      <c r="M36" s="62"/>
      <c r="O36" s="50"/>
      <c r="P36" s="51"/>
      <c r="Q36" s="52"/>
      <c r="R36" s="53"/>
      <c r="S36" s="54"/>
      <c r="T36" s="55"/>
      <c r="U36" s="351"/>
      <c r="V36" s="351"/>
      <c r="W36" s="351"/>
      <c r="X36" s="352"/>
    </row>
    <row r="37" spans="1:24" ht="22.5" customHeight="1" x14ac:dyDescent="0.25">
      <c r="A37" s="48"/>
      <c r="B37" s="340"/>
      <c r="C37" s="341"/>
      <c r="D37" s="341"/>
      <c r="E37" s="341"/>
      <c r="F37" s="341"/>
      <c r="G37" s="341"/>
      <c r="H37" s="73"/>
      <c r="I37" s="74"/>
      <c r="J37" s="58"/>
      <c r="K37" s="49"/>
      <c r="L37" s="60"/>
      <c r="M37" s="62"/>
      <c r="O37" s="50"/>
      <c r="P37" s="51"/>
      <c r="Q37" s="52"/>
      <c r="R37" s="53"/>
      <c r="S37" s="54"/>
      <c r="T37" s="55"/>
      <c r="U37" s="351"/>
      <c r="V37" s="351"/>
      <c r="W37" s="351"/>
      <c r="X37" s="352"/>
    </row>
    <row r="38" spans="1:24" ht="22.5" customHeight="1" thickBot="1" x14ac:dyDescent="0.3">
      <c r="A38" s="63"/>
      <c r="B38" s="342"/>
      <c r="C38" s="343"/>
      <c r="D38" s="343"/>
      <c r="E38" s="343"/>
      <c r="F38" s="343"/>
      <c r="G38" s="343"/>
      <c r="H38" s="75"/>
      <c r="I38" s="76"/>
      <c r="J38" s="64"/>
      <c r="K38" s="65"/>
      <c r="L38" s="66"/>
      <c r="M38" s="67"/>
      <c r="O38" s="50"/>
      <c r="P38" s="51"/>
      <c r="Q38" s="52"/>
      <c r="R38" s="53"/>
      <c r="S38" s="54"/>
      <c r="T38" s="55"/>
      <c r="U38" s="351"/>
      <c r="V38" s="351"/>
      <c r="W38" s="351"/>
      <c r="X38" s="352"/>
    </row>
  </sheetData>
  <mergeCells count="78">
    <mergeCell ref="W1:X1"/>
    <mergeCell ref="W2:X2"/>
    <mergeCell ref="A4:B4"/>
    <mergeCell ref="U10:X10"/>
    <mergeCell ref="U11:X11"/>
    <mergeCell ref="D1:G2"/>
    <mergeCell ref="C4:M4"/>
    <mergeCell ref="A1:B2"/>
    <mergeCell ref="C1:C2"/>
    <mergeCell ref="U12:X12"/>
    <mergeCell ref="B12:G12"/>
    <mergeCell ref="A5:B5"/>
    <mergeCell ref="A8:A9"/>
    <mergeCell ref="J8:J9"/>
    <mergeCell ref="R8:T8"/>
    <mergeCell ref="U8:X9"/>
    <mergeCell ref="C5:M5"/>
    <mergeCell ref="B8:G9"/>
    <mergeCell ref="H8:I8"/>
    <mergeCell ref="K8:K9"/>
    <mergeCell ref="L8:M8"/>
    <mergeCell ref="U13:X13"/>
    <mergeCell ref="U14:X14"/>
    <mergeCell ref="U15:X15"/>
    <mergeCell ref="B13:G13"/>
    <mergeCell ref="B14:G14"/>
    <mergeCell ref="B15:G15"/>
    <mergeCell ref="U16:X16"/>
    <mergeCell ref="U17:X17"/>
    <mergeCell ref="U18:X18"/>
    <mergeCell ref="B16:G16"/>
    <mergeCell ref="B17:G17"/>
    <mergeCell ref="B18:G18"/>
    <mergeCell ref="U19:X19"/>
    <mergeCell ref="U20:X20"/>
    <mergeCell ref="U21:X21"/>
    <mergeCell ref="B19:G19"/>
    <mergeCell ref="B20:G20"/>
    <mergeCell ref="B21:G21"/>
    <mergeCell ref="U22:X22"/>
    <mergeCell ref="U23:X23"/>
    <mergeCell ref="U24:X24"/>
    <mergeCell ref="B22:G22"/>
    <mergeCell ref="B23:G23"/>
    <mergeCell ref="B24:G24"/>
    <mergeCell ref="U25:X25"/>
    <mergeCell ref="U26:X26"/>
    <mergeCell ref="U27:X27"/>
    <mergeCell ref="B25:G25"/>
    <mergeCell ref="B26:G26"/>
    <mergeCell ref="B27:G27"/>
    <mergeCell ref="U28:X28"/>
    <mergeCell ref="U29:X29"/>
    <mergeCell ref="U30:X30"/>
    <mergeCell ref="B28:G28"/>
    <mergeCell ref="B29:G29"/>
    <mergeCell ref="B30:G30"/>
    <mergeCell ref="U32:X32"/>
    <mergeCell ref="U33:X33"/>
    <mergeCell ref="B31:G31"/>
    <mergeCell ref="B32:G32"/>
    <mergeCell ref="B33:G33"/>
    <mergeCell ref="B37:G37"/>
    <mergeCell ref="B38:G38"/>
    <mergeCell ref="A7:M7"/>
    <mergeCell ref="O8:Q8"/>
    <mergeCell ref="O7:X7"/>
    <mergeCell ref="U37:X37"/>
    <mergeCell ref="U38:X38"/>
    <mergeCell ref="B10:G10"/>
    <mergeCell ref="B11:G11"/>
    <mergeCell ref="U34:X34"/>
    <mergeCell ref="U35:X35"/>
    <mergeCell ref="U36:X36"/>
    <mergeCell ref="B34:G34"/>
    <mergeCell ref="B35:G35"/>
    <mergeCell ref="B36:G36"/>
    <mergeCell ref="U31:X31"/>
  </mergeCells>
  <conditionalFormatting sqref="V2">
    <cfRule type="cellIs" dxfId="3" priority="1" stopIfTrue="1" operator="equal">
      <formula>"NB"</formula>
    </cfRule>
    <cfRule type="cellIs" dxfId="2" priority="2" stopIfTrue="1" operator="equal">
      <formula>"KB"</formula>
    </cfRule>
  </conditionalFormatting>
  <conditionalFormatting sqref="V3:W5">
    <cfRule type="cellIs" dxfId="1" priority="3" stopIfTrue="1" operator="equal">
      <formula>"NB"</formula>
    </cfRule>
    <cfRule type="cellIs" dxfId="0" priority="4" stopIfTrue="1" operator="equal">
      <formula>"KB"</formula>
    </cfRule>
  </conditionalFormatting>
  <pageMargins left="0.70866141732283472" right="0.70866141732283472" top="0.78740157480314965" bottom="0.78740157480314965" header="0.31496062992125984" footer="0.31496062992125984"/>
  <pageSetup paperSize="9" scale="46" fitToHeight="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Antragsunterlagen</vt:lpstr>
      <vt:lpstr>Versionshinweise</vt:lpstr>
      <vt:lpstr>Koordinantenliste</vt:lpstr>
      <vt:lpstr>Hinweise sonstige Unterlagen</vt:lpstr>
      <vt:lpstr>Muster Erklärung Rückbau</vt:lpstr>
      <vt:lpstr>nachgereichte Unterlagen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Böder Carsten</dc:creator>
  <cp:lastModifiedBy>Böder Carsten</cp:lastModifiedBy>
  <cp:lastPrinted>2024-12-17T08:02:56Z</cp:lastPrinted>
  <dcterms:created xsi:type="dcterms:W3CDTF">2017-05-19T08:40:00Z</dcterms:created>
  <dcterms:modified xsi:type="dcterms:W3CDTF">2024-12-17T08:22:42Z</dcterms:modified>
</cp:coreProperties>
</file>